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udit\Rok 2016\"/>
    </mc:Choice>
  </mc:AlternateContent>
  <bookViews>
    <workbookView xWindow="0" yWindow="0" windowWidth="28800" windowHeight="12435"/>
  </bookViews>
  <sheets>
    <sheet name="Návrh rozpočtu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0" i="1" l="1"/>
  <c r="L180" i="1"/>
  <c r="K180" i="1"/>
  <c r="K184" i="1" s="1"/>
  <c r="J180" i="1"/>
  <c r="I180" i="1"/>
  <c r="H180" i="1"/>
  <c r="G180" i="1"/>
  <c r="M175" i="1"/>
  <c r="L175" i="1"/>
  <c r="K175" i="1"/>
  <c r="J175" i="1"/>
  <c r="H175" i="1"/>
  <c r="G175" i="1"/>
  <c r="M165" i="1"/>
  <c r="L165" i="1"/>
  <c r="L181" i="1" s="1"/>
  <c r="K165" i="1"/>
  <c r="J165" i="1"/>
  <c r="H165" i="1"/>
  <c r="G165" i="1"/>
  <c r="G181" i="1" s="1"/>
  <c r="M50" i="1"/>
  <c r="M184" i="1" s="1"/>
  <c r="L50" i="1"/>
  <c r="L184" i="1" s="1"/>
  <c r="J50" i="1"/>
  <c r="H50" i="1"/>
  <c r="G50" i="1"/>
  <c r="M44" i="1"/>
  <c r="L44" i="1"/>
  <c r="K44" i="1"/>
  <c r="J44" i="1"/>
  <c r="H44" i="1"/>
  <c r="G44" i="1"/>
  <c r="M35" i="1"/>
  <c r="M182" i="1" s="1"/>
  <c r="L35" i="1"/>
  <c r="K35" i="1"/>
  <c r="J35" i="1"/>
  <c r="H35" i="1"/>
  <c r="H51" i="1" s="1"/>
  <c r="G35" i="1"/>
  <c r="G51" i="1" s="1"/>
  <c r="J181" i="1" l="1"/>
  <c r="K183" i="1"/>
  <c r="M183" i="1"/>
  <c r="J51" i="1"/>
  <c r="L183" i="1"/>
  <c r="M51" i="1"/>
  <c r="K181" i="1"/>
  <c r="H181" i="1"/>
  <c r="M181" i="1"/>
  <c r="K182" i="1"/>
  <c r="K185" i="1" s="1"/>
  <c r="L182" i="1"/>
  <c r="L185" i="1" s="1"/>
  <c r="M185" i="1"/>
  <c r="K51" i="1"/>
  <c r="L51" i="1"/>
</calcChain>
</file>

<file path=xl/sharedStrings.xml><?xml version="1.0" encoding="utf-8"?>
<sst xmlns="http://schemas.openxmlformats.org/spreadsheetml/2006/main" count="1061" uniqueCount="333">
  <si>
    <t>Druh</t>
  </si>
  <si>
    <t>Funč.kl.</t>
  </si>
  <si>
    <t>Ekon.kl.</t>
  </si>
  <si>
    <t>Zdroj</t>
  </si>
  <si>
    <t>Program</t>
  </si>
  <si>
    <t>Názov</t>
  </si>
  <si>
    <t>Plnenie 
2013</t>
  </si>
  <si>
    <t>Plnenie 
2014</t>
  </si>
  <si>
    <t>Schválený 
rozpočet 2015</t>
  </si>
  <si>
    <t>Predpokladané 
plnenie 2015</t>
  </si>
  <si>
    <t>Rozpočet 
2016</t>
  </si>
  <si>
    <t>Rozpočet
2017</t>
  </si>
  <si>
    <t>Rozpočet 
2018</t>
  </si>
  <si>
    <t>1</t>
  </si>
  <si>
    <t/>
  </si>
  <si>
    <t>1-bežný rozpočet</t>
  </si>
  <si>
    <t>Príjmy</t>
  </si>
  <si>
    <t>111003</t>
  </si>
  <si>
    <t>41</t>
  </si>
  <si>
    <t>Výnos dane z príjmov poukázaný územ. samospráve</t>
  </si>
  <si>
    <t>252 898.00</t>
  </si>
  <si>
    <t>121001</t>
  </si>
  <si>
    <t>Z pozemkov</t>
  </si>
  <si>
    <t>7 400.00</t>
  </si>
  <si>
    <t>121002</t>
  </si>
  <si>
    <t>Zo stavieb</t>
  </si>
  <si>
    <t>7 000.00</t>
  </si>
  <si>
    <t>133001</t>
  </si>
  <si>
    <t>Za psa</t>
  </si>
  <si>
    <t>1 570.00</t>
  </si>
  <si>
    <t>133003</t>
  </si>
  <si>
    <t>Za nevýherné hracie prístroje</t>
  </si>
  <si>
    <t>133006</t>
  </si>
  <si>
    <t>Za ubytovanie</t>
  </si>
  <si>
    <t>133012</t>
  </si>
  <si>
    <t>Za užívanie verejného priestranstva</t>
  </si>
  <si>
    <t>133013</t>
  </si>
  <si>
    <t>Za komunálne odpady a drobné stavebné odpady</t>
  </si>
  <si>
    <t>18 800.00</t>
  </si>
  <si>
    <t>211003</t>
  </si>
  <si>
    <t>Dividendy</t>
  </si>
  <si>
    <t>212002</t>
  </si>
  <si>
    <t>Z prenajatých pozemkov - cintorín</t>
  </si>
  <si>
    <t>212003</t>
  </si>
  <si>
    <t>Z prenajatých budov, priestorov a objektov</t>
  </si>
  <si>
    <t>2 200.00</t>
  </si>
  <si>
    <t>221004</t>
  </si>
  <si>
    <t>Ostatné-správne poplatky</t>
  </si>
  <si>
    <t>5 000.00</t>
  </si>
  <si>
    <t>cintorínsky poplatok</t>
  </si>
  <si>
    <t>223001</t>
  </si>
  <si>
    <t>Za predaj výrobkov, tovarov a služieb-MR,OS</t>
  </si>
  <si>
    <t>Za predaj separovaný odpad</t>
  </si>
  <si>
    <t>223002</t>
  </si>
  <si>
    <t>Za  materské školy</t>
  </si>
  <si>
    <t>3 100.00</t>
  </si>
  <si>
    <t>Za školské kluby detí</t>
  </si>
  <si>
    <t>1 600.00</t>
  </si>
  <si>
    <t>ZŠS</t>
  </si>
  <si>
    <t>8 000.00</t>
  </si>
  <si>
    <t>223003</t>
  </si>
  <si>
    <t>Za stravné</t>
  </si>
  <si>
    <t>242</t>
  </si>
  <si>
    <t>Z vkladov</t>
  </si>
  <si>
    <t>292012</t>
  </si>
  <si>
    <t>Z dobropisov</t>
  </si>
  <si>
    <t>292027</t>
  </si>
  <si>
    <t>Iné - zo SF</t>
  </si>
  <si>
    <t>311</t>
  </si>
  <si>
    <t>71</t>
  </si>
  <si>
    <t>Granty</t>
  </si>
  <si>
    <t>312001</t>
  </si>
  <si>
    <t>111</t>
  </si>
  <si>
    <t>Zo ŠR</t>
  </si>
  <si>
    <t>312008</t>
  </si>
  <si>
    <t>Z rozpočtu vyššieho územného celku</t>
  </si>
  <si>
    <t>312012</t>
  </si>
  <si>
    <t>Zo štátneho rozpočtu na úhradu nákladov MŠ</t>
  </si>
  <si>
    <t>1 953.00</t>
  </si>
  <si>
    <t>Zo štátneho rozpočtu na úhradu nákladov ZŠ</t>
  </si>
  <si>
    <t>44 128.00</t>
  </si>
  <si>
    <t>Zo ŚR na úhradu nákladov - prenes.vykon</t>
  </si>
  <si>
    <t>2 500.00</t>
  </si>
  <si>
    <t>*1</t>
  </si>
  <si>
    <t>360 669.00</t>
  </si>
  <si>
    <t>2</t>
  </si>
  <si>
    <t>2-kapitálový rozpočet</t>
  </si>
  <si>
    <t>231</t>
  </si>
  <si>
    <t>Príjem z predaja kapitálových aktív - kanalizácia</t>
  </si>
  <si>
    <t>233001</t>
  </si>
  <si>
    <t>Z predaja pozemkov</t>
  </si>
  <si>
    <t>321</t>
  </si>
  <si>
    <t>332002</t>
  </si>
  <si>
    <t>DPH - vratka</t>
  </si>
  <si>
    <t>11K1</t>
  </si>
  <si>
    <t>Od medzinárodnej organizácie - EÚ</t>
  </si>
  <si>
    <t>11K2</t>
  </si>
  <si>
    <t>Od medzinárodnej organizácie - ŠR</t>
  </si>
  <si>
    <t>11S1</t>
  </si>
  <si>
    <t>Od medzinárodnej organizácie . Europska únia</t>
  </si>
  <si>
    <t>137 895.00</t>
  </si>
  <si>
    <t>*2</t>
  </si>
  <si>
    <t>3</t>
  </si>
  <si>
    <t>3-finančné operácie</t>
  </si>
  <si>
    <t>453</t>
  </si>
  <si>
    <t>131C</t>
  </si>
  <si>
    <t>Zostatok prostriedkov z predchádzajúcich rokov</t>
  </si>
  <si>
    <t>131E</t>
  </si>
  <si>
    <t>454001</t>
  </si>
  <si>
    <t>46</t>
  </si>
  <si>
    <t>Prevod prostriedkov z peňažných fondov</t>
  </si>
  <si>
    <t>*3</t>
  </si>
  <si>
    <t>Spolu</t>
  </si>
  <si>
    <t>498 564.00</t>
  </si>
  <si>
    <t>Rozpočet 
2017</t>
  </si>
  <si>
    <t>Výdaje</t>
  </si>
  <si>
    <t>01.1.1</t>
  </si>
  <si>
    <t>611</t>
  </si>
  <si>
    <t>Tarifný plat, osobný plat, základný plat, funkčný</t>
  </si>
  <si>
    <t>41 500.00</t>
  </si>
  <si>
    <t>612001</t>
  </si>
  <si>
    <t>Osobný príplatok</t>
  </si>
  <si>
    <t>6 360.00</t>
  </si>
  <si>
    <t>614</t>
  </si>
  <si>
    <t>Odmeny</t>
  </si>
  <si>
    <t>621</t>
  </si>
  <si>
    <t>Poistné do Všeobecnej zdravotnej poisťovne</t>
  </si>
  <si>
    <t>4 612.00</t>
  </si>
  <si>
    <t>623</t>
  </si>
  <si>
    <t>Poistné do Dôvery</t>
  </si>
  <si>
    <t>1 000.00</t>
  </si>
  <si>
    <t>1, 4</t>
  </si>
  <si>
    <t>Poistné do ZP UNION</t>
  </si>
  <si>
    <t>625001</t>
  </si>
  <si>
    <t>Na nemocenské poistenie</t>
  </si>
  <si>
    <t>625002</t>
  </si>
  <si>
    <t>Na starobné poistenie</t>
  </si>
  <si>
    <t>7 580.00</t>
  </si>
  <si>
    <t>625003</t>
  </si>
  <si>
    <t>Na úrazové poistenie</t>
  </si>
  <si>
    <t>625004</t>
  </si>
  <si>
    <t>Na invalidné poistenie</t>
  </si>
  <si>
    <t>1 624.00</t>
  </si>
  <si>
    <t>625005</t>
  </si>
  <si>
    <t>Na poistenie v nezamestnanosti</t>
  </si>
  <si>
    <t>625007</t>
  </si>
  <si>
    <t>Na poistenie do rezervného fondu solidarity</t>
  </si>
  <si>
    <t>2 696.00</t>
  </si>
  <si>
    <t>631001</t>
  </si>
  <si>
    <t>Tuzemské-cestovné výdavky</t>
  </si>
  <si>
    <t>631002</t>
  </si>
  <si>
    <t>Zahraničné - cestovné výdavky</t>
  </si>
  <si>
    <t>632001</t>
  </si>
  <si>
    <t>Energie-elektrika KD,OU</t>
  </si>
  <si>
    <t>Energie-plyn KD,OU</t>
  </si>
  <si>
    <t>4 000.00</t>
  </si>
  <si>
    <t>632002</t>
  </si>
  <si>
    <t>Vodné, stočné-KD + cintoríny</t>
  </si>
  <si>
    <t>632003</t>
  </si>
  <si>
    <t>Poštové a telekomunikačné služby</t>
  </si>
  <si>
    <t>2 300.00</t>
  </si>
  <si>
    <t>633002</t>
  </si>
  <si>
    <t>Výpočtová technika</t>
  </si>
  <si>
    <t>633004</t>
  </si>
  <si>
    <t>Prevádz.stroje, prístr., zariad.</t>
  </si>
  <si>
    <t>633006</t>
  </si>
  <si>
    <t>Všeobecný materiál</t>
  </si>
  <si>
    <t>3 000.00</t>
  </si>
  <si>
    <t>633009</t>
  </si>
  <si>
    <t>Knihy, časopisy, noviny , učebnice, učebné pomôcky</t>
  </si>
  <si>
    <t>633010</t>
  </si>
  <si>
    <t>Pracovné odevy, obuv a pracovné pomôcky</t>
  </si>
  <si>
    <t>633016</t>
  </si>
  <si>
    <t>1, 9</t>
  </si>
  <si>
    <t>Reprezentačné</t>
  </si>
  <si>
    <t>634001</t>
  </si>
  <si>
    <t>Dopravné - pohonné hmoty</t>
  </si>
  <si>
    <t>634002</t>
  </si>
  <si>
    <t>Dopravné - servis, údržba automobilu</t>
  </si>
  <si>
    <t>634003</t>
  </si>
  <si>
    <t>Dopravné - povinné zmluvné poistenie automobilu</t>
  </si>
  <si>
    <t>634005</t>
  </si>
  <si>
    <t>Dopravné - karty, známky, poplatky</t>
  </si>
  <si>
    <t>635002</t>
  </si>
  <si>
    <t>údržba výpočtovej techniky</t>
  </si>
  <si>
    <t>635004</t>
  </si>
  <si>
    <t>1,3</t>
  </si>
  <si>
    <t>Údržba prevádz. strojov, prístrojov, zariadení,</t>
  </si>
  <si>
    <t>635006</t>
  </si>
  <si>
    <t>údržba -budov</t>
  </si>
  <si>
    <t>636001</t>
  </si>
  <si>
    <t>6</t>
  </si>
  <si>
    <t>Nájom budov, objektov, pozemkov</t>
  </si>
  <si>
    <t>637001</t>
  </si>
  <si>
    <t>Školenia, kurzy, semináre, porady, konferencie,</t>
  </si>
  <si>
    <t>637004</t>
  </si>
  <si>
    <t>1, 2</t>
  </si>
  <si>
    <t>Všeobecné služby dodáv.spôsobom</t>
  </si>
  <si>
    <t>637005</t>
  </si>
  <si>
    <t>1, 3</t>
  </si>
  <si>
    <t>Špeciálne služby</t>
  </si>
  <si>
    <t>637012</t>
  </si>
  <si>
    <t>Poplatky, odvody a dane</t>
  </si>
  <si>
    <t>637014</t>
  </si>
  <si>
    <t>Stravovanie</t>
  </si>
  <si>
    <t>3 300.00</t>
  </si>
  <si>
    <t>637016</t>
  </si>
  <si>
    <t>Prídel do sociálneho fondu</t>
  </si>
  <si>
    <t>637023</t>
  </si>
  <si>
    <t>Kolkové známky</t>
  </si>
  <si>
    <t>637026</t>
  </si>
  <si>
    <t>Odmeny a príspevky poslancom</t>
  </si>
  <si>
    <t>637027</t>
  </si>
  <si>
    <t>1, 8</t>
  </si>
  <si>
    <t>Odmeny zamestnancov mimopracovného pomeru</t>
  </si>
  <si>
    <t>642001</t>
  </si>
  <si>
    <t>občanom  (novonarodeným, ...)</t>
  </si>
  <si>
    <t>6, 1</t>
  </si>
  <si>
    <t>občianskym združeniam a nadáciám, občanom</t>
  </si>
  <si>
    <t>1 050.00</t>
  </si>
  <si>
    <t>642006</t>
  </si>
  <si>
    <t>Na členské príspevky-ZMOS,región</t>
  </si>
  <si>
    <t>642012</t>
  </si>
  <si>
    <t>Na odstupné</t>
  </si>
  <si>
    <t>4 900.00</t>
  </si>
  <si>
    <t>01.1.2</t>
  </si>
  <si>
    <t>637015</t>
  </si>
  <si>
    <t>Poistné-budova KD , TJ...</t>
  </si>
  <si>
    <t>1 300.00</t>
  </si>
  <si>
    <t>01.6.0</t>
  </si>
  <si>
    <t>Poistné do Všeobecnej zdravotnej poisťovne - voľby</t>
  </si>
  <si>
    <t>Poistné do Dôvery - voľby</t>
  </si>
  <si>
    <t>Poistné do ZP UNION - voľby</t>
  </si>
  <si>
    <t>Na nemocenské poistenie- voľby</t>
  </si>
  <si>
    <t>Na starobné poistenie - voľby</t>
  </si>
  <si>
    <t>Na úrazové poistenie - voľby</t>
  </si>
  <si>
    <t>Na invalidné poistenie - voľby</t>
  </si>
  <si>
    <t>Na poistenie v nezamestnanosti -voľby</t>
  </si>
  <si>
    <t>Na poistenie do rezervného fondu solidarity -voľby</t>
  </si>
  <si>
    <t>Poštové služby a telekomunikačné služby - voľby</t>
  </si>
  <si>
    <t>Všeobecný materiál - voľby</t>
  </si>
  <si>
    <t>Palivo, mazivá, oleje, špeciálne kvapaliny - voľby</t>
  </si>
  <si>
    <t>Stravovanie - voľby</t>
  </si>
  <si>
    <t>Odmeny a príspevky - voľby</t>
  </si>
  <si>
    <t>Odmeny zamestnancov mimoprac. pomeru - voľby</t>
  </si>
  <si>
    <t>04.5.1</t>
  </si>
  <si>
    <t>5</t>
  </si>
  <si>
    <t>údržba,rekonštrukcia ciest-zimná údržba</t>
  </si>
  <si>
    <t>údržba ciest- letná, zimná údržba</t>
  </si>
  <si>
    <t>20 000.00</t>
  </si>
  <si>
    <t>651002</t>
  </si>
  <si>
    <t>Splácanie úrokov banke</t>
  </si>
  <si>
    <t>05.1.0</t>
  </si>
  <si>
    <t>4</t>
  </si>
  <si>
    <t>Na nemocenské poistenie - dohody</t>
  </si>
  <si>
    <t>Na starobné poistenie - dohody</t>
  </si>
  <si>
    <t>Na úrazové poistenie - dohody</t>
  </si>
  <si>
    <t>Na invalidné poistenie - dohody</t>
  </si>
  <si>
    <t>Na poistenie v nezamestnanosti - dohody</t>
  </si>
  <si>
    <t>Na poistenie do rezerv. fondu solidarity - dohody</t>
  </si>
  <si>
    <t>Všeobecné služby-odvoz KO</t>
  </si>
  <si>
    <t>27 000.00</t>
  </si>
  <si>
    <t>Odmeny zamestnancov mimoprac. pomeru-dohody</t>
  </si>
  <si>
    <t>06.2.0</t>
  </si>
  <si>
    <t>633015</t>
  </si>
  <si>
    <t>8</t>
  </si>
  <si>
    <t>Palivá ako zdroj energie.kosačka</t>
  </si>
  <si>
    <t>Všeobecné služby</t>
  </si>
  <si>
    <t>06.4.0</t>
  </si>
  <si>
    <t>Energie-verejné osvetlenie</t>
  </si>
  <si>
    <t>7 300.00</t>
  </si>
  <si>
    <t>údržba verejného osvetlenia</t>
  </si>
  <si>
    <t>08.1.0</t>
  </si>
  <si>
    <t>TJ plyn + elektrika</t>
  </si>
  <si>
    <t>5 400.00</t>
  </si>
  <si>
    <t>Vodné, stočné-TJ</t>
  </si>
  <si>
    <t>príspevok na športovú činnosť</t>
  </si>
  <si>
    <t>08.2.0</t>
  </si>
  <si>
    <t>09.1.1.1</t>
  </si>
  <si>
    <t>641012</t>
  </si>
  <si>
    <t>7</t>
  </si>
  <si>
    <t>Ostatným subj. verejnej správy-MŠ</t>
  </si>
  <si>
    <t>61 455.00</t>
  </si>
  <si>
    <t>Ostatným subj. verejnej správy-MŠ-príspevky rodič</t>
  </si>
  <si>
    <t>09.1.2.1</t>
  </si>
  <si>
    <t>Ostatným subj.verejnej správy-ZŠ - prenes. výkon</t>
  </si>
  <si>
    <t>44 075.00</t>
  </si>
  <si>
    <t>Ostatným subj.verejnej správy-ZŠvzdel.poukazy</t>
  </si>
  <si>
    <t>Ostatným subj.verejnej správy-ZŠ 5% zvýš.platov</t>
  </si>
  <si>
    <t>Ostatným sub.verejnej správy-ZŠ - prenes. výkon</t>
  </si>
  <si>
    <t>09.5.0</t>
  </si>
  <si>
    <t>Ostatným subj. verejnej správy-ŠKD</t>
  </si>
  <si>
    <t>9 562.00</t>
  </si>
  <si>
    <t>Ostatným subj. verejnej správy-ŠKD príspevky rodič</t>
  </si>
  <si>
    <t>Ost. subjektom verejnej správy - CVČ (pre ŠKD)</t>
  </si>
  <si>
    <t>Ost. subjektom verejnej správy - centrum VČ</t>
  </si>
  <si>
    <t>1 312.00</t>
  </si>
  <si>
    <t>Ost. subjektom ver. správy - centrum VČ mimo obce</t>
  </si>
  <si>
    <t>09.6.0.1</t>
  </si>
  <si>
    <t>Ostatným subj. verejnej správy-ZŠS-príspevky rodič</t>
  </si>
  <si>
    <t>Ostatným subj. verejnej správy-ZŠS</t>
  </si>
  <si>
    <t>16 473.00</t>
  </si>
  <si>
    <t>10.2.0</t>
  </si>
  <si>
    <t>9</t>
  </si>
  <si>
    <t>1 029.00</t>
  </si>
  <si>
    <t>Všeobecné služby-soc. sl.</t>
  </si>
  <si>
    <t>323 641.00</t>
  </si>
  <si>
    <t>716</t>
  </si>
  <si>
    <t>Prípr. a projek.dokumentácia - miestne komunikácie</t>
  </si>
  <si>
    <t>05.2.0</t>
  </si>
  <si>
    <t>Príprav. a projekt dokumentácia - kanalizácia</t>
  </si>
  <si>
    <t>Príprav. a projekt dokumentácia - ver. osvetlenie</t>
  </si>
  <si>
    <t>717002</t>
  </si>
  <si>
    <t>Rekonštrukcia a modernizácia VO 95% EU</t>
  </si>
  <si>
    <t>Rekonštrukcia a modernizácia VO 5% obec</t>
  </si>
  <si>
    <t>7 258.00</t>
  </si>
  <si>
    <t>Rekonštr. a moder. Verejné osvetlenie</t>
  </si>
  <si>
    <t>1 500.00</t>
  </si>
  <si>
    <t>717001</t>
  </si>
  <si>
    <t>Realizácia nových stavieb - ihrisko ZŠ</t>
  </si>
  <si>
    <t>146 653.00</t>
  </si>
  <si>
    <t>821005</t>
  </si>
  <si>
    <t>splácanie úveru - MK základ 75% EU</t>
  </si>
  <si>
    <t>splácanie úveru - MK základ 25% ŠR</t>
  </si>
  <si>
    <t>splácanie úveru - dof. MK a DPH</t>
  </si>
  <si>
    <t>470 294.00</t>
  </si>
  <si>
    <t>Bežný rozpočet (+/-)</t>
  </si>
  <si>
    <t>Kapitálový rozpočet (+/-)</t>
  </si>
  <si>
    <t>Finančné operácie (+/-)</t>
  </si>
  <si>
    <t>Celkový rozpočet (+/-)</t>
  </si>
  <si>
    <t>Finančný rozpočet schválený na rok 2016 na XII. Zasadnutí obecného zastupiteľstva Malachov, dňa 14.12.2015</t>
  </si>
  <si>
    <t>Vyvesený na úradnej tabuli dňa 15.12.2015</t>
  </si>
  <si>
    <t>Rozpočet na rok 2016, 2017,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</si>
</sst>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" fontId="0" fillId="0" borderId="0" xfId="0" applyNumberFormat="1"/>
    <xf numFmtId="0" fontId="0" fillId="0" borderId="0" xfId="0" applyFill="1"/>
    <xf numFmtId="49" fontId="3" fillId="0" borderId="0" xfId="0" applyNumberFormat="1" applyFont="1"/>
    <xf numFmtId="49" fontId="4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0" fontId="4" fillId="2" borderId="0" xfId="0" applyNumberFormat="1" applyFont="1" applyFill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49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4" fontId="3" fillId="2" borderId="0" xfId="0" applyNumberFormat="1" applyFont="1" applyFill="1"/>
    <xf numFmtId="0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2" borderId="0" xfId="0" applyNumberFormat="1" applyFont="1" applyFill="1" applyAlignment="1">
      <alignment horizontal="right"/>
    </xf>
    <xf numFmtId="49" fontId="4" fillId="3" borderId="1" xfId="0" applyNumberFormat="1" applyFont="1" applyFill="1" applyBorder="1"/>
    <xf numFmtId="4" fontId="4" fillId="3" borderId="1" xfId="0" applyNumberFormat="1" applyFont="1" applyFill="1" applyBorder="1"/>
    <xf numFmtId="0" fontId="4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0" borderId="0" xfId="0" applyNumberFormat="1" applyFont="1"/>
    <xf numFmtId="0" fontId="4" fillId="0" borderId="0" xfId="0" applyFont="1"/>
    <xf numFmtId="4" fontId="4" fillId="2" borderId="0" xfId="0" applyNumberFormat="1" applyFont="1" applyFill="1" applyAlignment="1">
      <alignment horizontal="right"/>
    </xf>
    <xf numFmtId="49" fontId="4" fillId="3" borderId="2" xfId="0" applyNumberFormat="1" applyFont="1" applyFill="1" applyBorder="1"/>
    <xf numFmtId="4" fontId="4" fillId="3" borderId="2" xfId="0" applyNumberFormat="1" applyFont="1" applyFill="1" applyBorder="1"/>
    <xf numFmtId="0" fontId="4" fillId="3" borderId="2" xfId="0" applyNumberFormat="1" applyFont="1" applyFill="1" applyBorder="1" applyAlignment="1">
      <alignment horizontal="right"/>
    </xf>
    <xf numFmtId="4" fontId="4" fillId="3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" fontId="4" fillId="2" borderId="0" xfId="0" applyNumberFormat="1" applyFont="1" applyFill="1" applyAlignment="1">
      <alignment horizontal="center" wrapText="1"/>
    </xf>
    <xf numFmtId="49" fontId="5" fillId="0" borderId="0" xfId="0" applyNumberFormat="1" applyFont="1"/>
    <xf numFmtId="4" fontId="5" fillId="2" borderId="0" xfId="0" applyNumberFormat="1" applyFont="1" applyFill="1" applyAlignment="1">
      <alignment horizontal="right"/>
    </xf>
    <xf numFmtId="49" fontId="5" fillId="0" borderId="0" xfId="0" applyNumberFormat="1" applyFont="1" applyFill="1"/>
    <xf numFmtId="4" fontId="5" fillId="0" borderId="0" xfId="0" applyNumberFormat="1" applyFont="1"/>
    <xf numFmtId="0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9" fontId="6" fillId="0" borderId="0" xfId="0" applyNumberFormat="1" applyFont="1"/>
    <xf numFmtId="0" fontId="6" fillId="0" borderId="0" xfId="0" applyNumberFormat="1" applyFont="1" applyAlignment="1">
      <alignment horizontal="right"/>
    </xf>
    <xf numFmtId="4" fontId="5" fillId="2" borderId="0" xfId="0" applyNumberFormat="1" applyFont="1" applyFill="1"/>
    <xf numFmtId="49" fontId="4" fillId="0" borderId="0" xfId="0" applyNumberFormat="1" applyFont="1" applyFill="1" applyBorder="1"/>
    <xf numFmtId="4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4" fontId="4" fillId="2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/>
    <xf numFmtId="4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9" fontId="0" fillId="0" borderId="0" xfId="0" applyNumberFormat="1"/>
    <xf numFmtId="4" fontId="3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49" fontId="7" fillId="0" borderId="0" xfId="0" applyNumberFormat="1" applyFont="1"/>
    <xf numFmtId="0" fontId="0" fillId="0" borderId="0" xfId="0" applyNumberFormat="1" applyAlignment="1">
      <alignment horizontal="right"/>
    </xf>
    <xf numFmtId="0" fontId="1" fillId="0" borderId="0" xfId="0" applyNumberFormat="1" applyFont="1" applyAlignment="1">
      <alignment horizontal="right"/>
    </xf>
    <xf numFmtId="4" fontId="1" fillId="0" borderId="0" xfId="0" applyNumberFormat="1" applyFont="1" applyFill="1" applyAlignment="1">
      <alignment horizontal="right"/>
    </xf>
    <xf numFmtId="4" fontId="1" fillId="0" borderId="0" xfId="0" applyNumberFormat="1" applyFont="1"/>
    <xf numFmtId="4" fontId="0" fillId="0" borderId="0" xfId="0" applyNumberFormat="1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55563</xdr:rowOff>
    </xdr:from>
    <xdr:to>
      <xdr:col>5</xdr:col>
      <xdr:colOff>1122</xdr:colOff>
      <xdr:row>3</xdr:row>
      <xdr:rowOff>0</xdr:rowOff>
    </xdr:to>
    <xdr:pic>
      <xdr:nvPicPr>
        <xdr:cNvPr id="2" name="Picture 1" descr="logo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5563"/>
          <a:ext cx="1896597" cy="525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87"/>
  <sheetViews>
    <sheetView tabSelected="1" zoomScale="130" zoomScaleNormal="130" workbookViewId="0">
      <selection activeCell="F4" sqref="F4"/>
    </sheetView>
  </sheetViews>
  <sheetFormatPr defaultRowHeight="15" x14ac:dyDescent="0.25"/>
  <cols>
    <col min="1" max="1" width="5.42578125" customWidth="1"/>
    <col min="2" max="2" width="6.5703125" bestFit="1" customWidth="1"/>
    <col min="3" max="3" width="6.140625" bestFit="1" customWidth="1"/>
    <col min="4" max="4" width="4.28515625" customWidth="1"/>
    <col min="5" max="5" width="6.7109375" bestFit="1" customWidth="1"/>
    <col min="6" max="6" width="33.85546875" customWidth="1"/>
    <col min="7" max="7" width="8.5703125" bestFit="1" customWidth="1"/>
    <col min="8" max="8" width="8.5703125" style="1" bestFit="1" customWidth="1"/>
    <col min="9" max="9" width="11.140625" customWidth="1"/>
    <col min="10" max="10" width="11" bestFit="1" customWidth="1"/>
    <col min="11" max="11" width="8.5703125" style="2" bestFit="1" customWidth="1"/>
    <col min="12" max="13" width="8.5703125" bestFit="1" customWidth="1"/>
  </cols>
  <sheetData>
    <row r="3" spans="1:13" ht="15.75" x14ac:dyDescent="0.25">
      <c r="A3" s="59" t="s">
        <v>332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5" spans="1:13" ht="23.2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5" t="s">
        <v>7</v>
      </c>
      <c r="I5" s="4" t="s">
        <v>8</v>
      </c>
      <c r="J5" s="4" t="s">
        <v>9</v>
      </c>
      <c r="K5" s="6" t="s">
        <v>10</v>
      </c>
      <c r="L5" s="7" t="s">
        <v>11</v>
      </c>
      <c r="M5" s="7" t="s">
        <v>12</v>
      </c>
    </row>
    <row r="6" spans="1:13" ht="12.95" customHeight="1" x14ac:dyDescent="0.25">
      <c r="A6" s="3" t="s">
        <v>13</v>
      </c>
      <c r="B6" s="3"/>
      <c r="C6" s="3" t="s">
        <v>14</v>
      </c>
      <c r="D6" s="3" t="s">
        <v>14</v>
      </c>
      <c r="E6" s="3" t="s">
        <v>14</v>
      </c>
      <c r="F6" s="8" t="s">
        <v>15</v>
      </c>
      <c r="G6" s="3"/>
      <c r="H6" s="9"/>
      <c r="I6" s="10"/>
      <c r="J6" s="10"/>
      <c r="K6" s="11"/>
      <c r="L6" s="9"/>
      <c r="M6" s="9"/>
    </row>
    <row r="7" spans="1:13" ht="12.95" customHeight="1" x14ac:dyDescent="0.25">
      <c r="A7" s="3" t="s">
        <v>16</v>
      </c>
      <c r="B7" s="3" t="s">
        <v>14</v>
      </c>
      <c r="C7" s="3" t="s">
        <v>17</v>
      </c>
      <c r="D7" s="3" t="s">
        <v>18</v>
      </c>
      <c r="E7" s="3" t="s">
        <v>14</v>
      </c>
      <c r="F7" s="3" t="s">
        <v>19</v>
      </c>
      <c r="G7" s="9">
        <v>203829.81</v>
      </c>
      <c r="H7" s="9">
        <v>225329.1</v>
      </c>
      <c r="I7" s="12" t="s">
        <v>20</v>
      </c>
      <c r="J7" s="13">
        <v>262898</v>
      </c>
      <c r="K7" s="11">
        <v>262898</v>
      </c>
      <c r="L7" s="9">
        <v>263000</v>
      </c>
      <c r="M7" s="9">
        <v>263000</v>
      </c>
    </row>
    <row r="8" spans="1:13" ht="12.95" customHeight="1" x14ac:dyDescent="0.25">
      <c r="A8" s="3" t="s">
        <v>14</v>
      </c>
      <c r="B8" s="3" t="s">
        <v>14</v>
      </c>
      <c r="C8" s="3" t="s">
        <v>21</v>
      </c>
      <c r="D8" s="3" t="s">
        <v>18</v>
      </c>
      <c r="E8" s="3" t="s">
        <v>14</v>
      </c>
      <c r="F8" s="3" t="s">
        <v>22</v>
      </c>
      <c r="G8" s="9">
        <v>6999.42</v>
      </c>
      <c r="H8" s="9">
        <v>7439.17</v>
      </c>
      <c r="I8" s="12" t="s">
        <v>23</v>
      </c>
      <c r="J8" s="13">
        <v>7400</v>
      </c>
      <c r="K8" s="11">
        <v>7400</v>
      </c>
      <c r="L8" s="9">
        <v>7400</v>
      </c>
      <c r="M8" s="9">
        <v>7400</v>
      </c>
    </row>
    <row r="9" spans="1:13" ht="12.95" customHeight="1" x14ac:dyDescent="0.25">
      <c r="A9" s="3" t="s">
        <v>14</v>
      </c>
      <c r="B9" s="3" t="s">
        <v>14</v>
      </c>
      <c r="C9" s="3" t="s">
        <v>24</v>
      </c>
      <c r="D9" s="3" t="s">
        <v>18</v>
      </c>
      <c r="E9" s="3" t="s">
        <v>14</v>
      </c>
      <c r="F9" s="3" t="s">
        <v>25</v>
      </c>
      <c r="G9" s="9">
        <v>6998.11</v>
      </c>
      <c r="H9" s="9">
        <v>7428.67</v>
      </c>
      <c r="I9" s="12" t="s">
        <v>26</v>
      </c>
      <c r="J9" s="13">
        <v>7000</v>
      </c>
      <c r="K9" s="14">
        <v>7000</v>
      </c>
      <c r="L9" s="9">
        <v>7000</v>
      </c>
      <c r="M9" s="9">
        <v>7000</v>
      </c>
    </row>
    <row r="10" spans="1:13" ht="12.95" customHeight="1" x14ac:dyDescent="0.25">
      <c r="A10" s="3" t="s">
        <v>14</v>
      </c>
      <c r="B10" s="3" t="s">
        <v>14</v>
      </c>
      <c r="C10" s="3" t="s">
        <v>27</v>
      </c>
      <c r="D10" s="3" t="s">
        <v>18</v>
      </c>
      <c r="E10" s="3" t="s">
        <v>14</v>
      </c>
      <c r="F10" s="3" t="s">
        <v>28</v>
      </c>
      <c r="G10" s="9">
        <v>1478.34</v>
      </c>
      <c r="H10" s="9">
        <v>1562.01</v>
      </c>
      <c r="I10" s="12" t="s">
        <v>29</v>
      </c>
      <c r="J10" s="13">
        <v>1570</v>
      </c>
      <c r="K10" s="14">
        <v>1570</v>
      </c>
      <c r="L10" s="9">
        <v>1600</v>
      </c>
      <c r="M10" s="9">
        <v>1600</v>
      </c>
    </row>
    <row r="11" spans="1:13" ht="12.95" customHeight="1" x14ac:dyDescent="0.25">
      <c r="A11" s="3" t="s">
        <v>14</v>
      </c>
      <c r="B11" s="3" t="s">
        <v>14</v>
      </c>
      <c r="C11" s="3" t="s">
        <v>30</v>
      </c>
      <c r="D11" s="3" t="s">
        <v>18</v>
      </c>
      <c r="E11" s="3" t="s">
        <v>14</v>
      </c>
      <c r="F11" s="3" t="s">
        <v>31</v>
      </c>
      <c r="G11" s="9">
        <v>0</v>
      </c>
      <c r="H11" s="9">
        <v>55</v>
      </c>
      <c r="I11" s="12">
        <v>70</v>
      </c>
      <c r="J11" s="13">
        <v>70</v>
      </c>
      <c r="K11" s="14">
        <v>75</v>
      </c>
      <c r="L11" s="9">
        <v>75</v>
      </c>
      <c r="M11" s="9">
        <v>75</v>
      </c>
    </row>
    <row r="12" spans="1:13" ht="12.95" customHeight="1" x14ac:dyDescent="0.25">
      <c r="A12" s="3" t="s">
        <v>14</v>
      </c>
      <c r="B12" s="3" t="s">
        <v>14</v>
      </c>
      <c r="C12" s="3" t="s">
        <v>32</v>
      </c>
      <c r="D12" s="3" t="s">
        <v>18</v>
      </c>
      <c r="E12" s="3" t="s">
        <v>14</v>
      </c>
      <c r="F12" s="3" t="s">
        <v>33</v>
      </c>
      <c r="G12" s="9">
        <v>64.680000000000007</v>
      </c>
      <c r="H12" s="9">
        <v>158.72999999999999</v>
      </c>
      <c r="I12" s="12">
        <v>170</v>
      </c>
      <c r="J12" s="13">
        <v>170</v>
      </c>
      <c r="K12" s="14">
        <v>170</v>
      </c>
      <c r="L12" s="9">
        <v>170</v>
      </c>
      <c r="M12" s="9">
        <v>170</v>
      </c>
    </row>
    <row r="13" spans="1:13" ht="12.95" customHeight="1" x14ac:dyDescent="0.25">
      <c r="A13" s="3" t="s">
        <v>14</v>
      </c>
      <c r="B13" s="3" t="s">
        <v>14</v>
      </c>
      <c r="C13" s="3" t="s">
        <v>34</v>
      </c>
      <c r="D13" s="3" t="s">
        <v>18</v>
      </c>
      <c r="E13" s="3" t="s">
        <v>14</v>
      </c>
      <c r="F13" s="3" t="s">
        <v>35</v>
      </c>
      <c r="G13" s="9">
        <v>0</v>
      </c>
      <c r="H13" s="9">
        <v>385</v>
      </c>
      <c r="I13" s="12">
        <v>500</v>
      </c>
      <c r="J13" s="13">
        <v>500</v>
      </c>
      <c r="K13" s="14">
        <v>300</v>
      </c>
      <c r="L13" s="9">
        <v>300</v>
      </c>
      <c r="M13" s="9">
        <v>300</v>
      </c>
    </row>
    <row r="14" spans="1:13" ht="12.95" customHeight="1" x14ac:dyDescent="0.25">
      <c r="A14" s="3" t="s">
        <v>14</v>
      </c>
      <c r="B14" s="3" t="s">
        <v>14</v>
      </c>
      <c r="C14" s="3" t="s">
        <v>36</v>
      </c>
      <c r="D14" s="3" t="s">
        <v>18</v>
      </c>
      <c r="E14" s="3" t="s">
        <v>14</v>
      </c>
      <c r="F14" s="3" t="s">
        <v>37</v>
      </c>
      <c r="G14" s="9">
        <v>18178.439999999999</v>
      </c>
      <c r="H14" s="9">
        <v>18647.89</v>
      </c>
      <c r="I14" s="12" t="s">
        <v>38</v>
      </c>
      <c r="J14" s="13">
        <v>19600</v>
      </c>
      <c r="K14" s="14">
        <v>19000</v>
      </c>
      <c r="L14" s="9">
        <v>19000</v>
      </c>
      <c r="M14" s="9">
        <v>19000</v>
      </c>
    </row>
    <row r="15" spans="1:13" ht="12.95" customHeight="1" x14ac:dyDescent="0.25">
      <c r="A15" s="3" t="s">
        <v>14</v>
      </c>
      <c r="B15" s="3" t="s">
        <v>14</v>
      </c>
      <c r="C15" s="3" t="s">
        <v>39</v>
      </c>
      <c r="D15" s="3" t="s">
        <v>18</v>
      </c>
      <c r="E15" s="3" t="s">
        <v>14</v>
      </c>
      <c r="F15" s="3" t="s">
        <v>40</v>
      </c>
      <c r="G15" s="9">
        <v>0</v>
      </c>
      <c r="H15" s="9">
        <v>144</v>
      </c>
      <c r="I15" s="12">
        <v>150</v>
      </c>
      <c r="J15" s="13">
        <v>150</v>
      </c>
      <c r="K15" s="14">
        <v>50</v>
      </c>
      <c r="L15" s="9">
        <v>50</v>
      </c>
      <c r="M15" s="9">
        <v>50</v>
      </c>
    </row>
    <row r="16" spans="1:13" ht="12.95" customHeight="1" x14ac:dyDescent="0.25">
      <c r="A16" s="3" t="s">
        <v>14</v>
      </c>
      <c r="B16" s="3" t="s">
        <v>14</v>
      </c>
      <c r="C16" s="3" t="s">
        <v>41</v>
      </c>
      <c r="D16" s="3" t="s">
        <v>18</v>
      </c>
      <c r="E16" s="3" t="s">
        <v>14</v>
      </c>
      <c r="F16" s="3" t="s">
        <v>42</v>
      </c>
      <c r="G16" s="9">
        <v>58.1</v>
      </c>
      <c r="H16" s="9">
        <v>13.28</v>
      </c>
      <c r="I16" s="12">
        <v>990</v>
      </c>
      <c r="J16" s="13">
        <v>990</v>
      </c>
      <c r="K16" s="14">
        <v>990</v>
      </c>
      <c r="L16" s="9">
        <v>1000</v>
      </c>
      <c r="M16" s="9">
        <v>1000</v>
      </c>
    </row>
    <row r="17" spans="1:13" ht="12.95" customHeight="1" x14ac:dyDescent="0.25">
      <c r="A17" s="3" t="s">
        <v>14</v>
      </c>
      <c r="B17" s="3" t="s">
        <v>14</v>
      </c>
      <c r="C17" s="3" t="s">
        <v>43</v>
      </c>
      <c r="D17" s="3" t="s">
        <v>18</v>
      </c>
      <c r="E17" s="3" t="s">
        <v>14</v>
      </c>
      <c r="F17" s="3" t="s">
        <v>44</v>
      </c>
      <c r="G17" s="9">
        <v>2511.0100000000002</v>
      </c>
      <c r="H17" s="9">
        <v>3195.46</v>
      </c>
      <c r="I17" s="12" t="s">
        <v>45</v>
      </c>
      <c r="J17" s="13">
        <v>2200</v>
      </c>
      <c r="K17" s="14">
        <v>2000</v>
      </c>
      <c r="L17" s="9">
        <v>2000</v>
      </c>
      <c r="M17" s="9">
        <v>2000</v>
      </c>
    </row>
    <row r="18" spans="1:13" ht="12.95" customHeight="1" x14ac:dyDescent="0.25">
      <c r="A18" s="3" t="s">
        <v>14</v>
      </c>
      <c r="B18" s="3" t="s">
        <v>14</v>
      </c>
      <c r="C18" s="3" t="s">
        <v>46</v>
      </c>
      <c r="D18" s="3" t="s">
        <v>18</v>
      </c>
      <c r="E18" s="3" t="s">
        <v>14</v>
      </c>
      <c r="F18" s="3" t="s">
        <v>47</v>
      </c>
      <c r="G18" s="9">
        <v>3569</v>
      </c>
      <c r="H18" s="9">
        <v>4789.6899999999996</v>
      </c>
      <c r="I18" s="12" t="s">
        <v>48</v>
      </c>
      <c r="J18" s="13">
        <v>5000</v>
      </c>
      <c r="K18" s="14">
        <v>3000</v>
      </c>
      <c r="L18" s="9">
        <v>3000</v>
      </c>
      <c r="M18" s="9">
        <v>3000</v>
      </c>
    </row>
    <row r="19" spans="1:13" ht="12.95" customHeight="1" x14ac:dyDescent="0.25">
      <c r="A19" s="3"/>
      <c r="B19" s="3"/>
      <c r="C19" s="3" t="s">
        <v>46</v>
      </c>
      <c r="D19" s="3" t="s">
        <v>18</v>
      </c>
      <c r="E19" s="3"/>
      <c r="F19" s="3" t="s">
        <v>49</v>
      </c>
      <c r="G19" s="9">
        <v>647.64</v>
      </c>
      <c r="H19" s="9">
        <v>856.67</v>
      </c>
      <c r="I19" s="12">
        <v>0</v>
      </c>
      <c r="J19" s="13">
        <v>0</v>
      </c>
      <c r="K19" s="14">
        <v>0</v>
      </c>
      <c r="L19" s="9">
        <v>0</v>
      </c>
      <c r="M19" s="9">
        <v>0</v>
      </c>
    </row>
    <row r="20" spans="1:13" ht="12.95" customHeight="1" x14ac:dyDescent="0.25">
      <c r="A20" s="3" t="s">
        <v>14</v>
      </c>
      <c r="B20" s="3" t="s">
        <v>14</v>
      </c>
      <c r="C20" s="3" t="s">
        <v>50</v>
      </c>
      <c r="D20" s="3" t="s">
        <v>18</v>
      </c>
      <c r="E20" s="3" t="s">
        <v>14</v>
      </c>
      <c r="F20" s="3" t="s">
        <v>51</v>
      </c>
      <c r="G20" s="9">
        <v>378.8</v>
      </c>
      <c r="H20" s="9">
        <v>146.80000000000001</v>
      </c>
      <c r="I20" s="12">
        <v>300</v>
      </c>
      <c r="J20" s="13">
        <v>600</v>
      </c>
      <c r="K20" s="14">
        <v>600</v>
      </c>
      <c r="L20" s="9">
        <v>600</v>
      </c>
      <c r="M20" s="9">
        <v>600</v>
      </c>
    </row>
    <row r="21" spans="1:13" ht="12.95" customHeight="1" x14ac:dyDescent="0.25">
      <c r="A21" s="3" t="s">
        <v>14</v>
      </c>
      <c r="B21" s="3" t="s">
        <v>14</v>
      </c>
      <c r="C21" s="3" t="s">
        <v>50</v>
      </c>
      <c r="D21" s="3" t="s">
        <v>18</v>
      </c>
      <c r="E21" s="3" t="s">
        <v>14</v>
      </c>
      <c r="F21" s="3" t="s">
        <v>52</v>
      </c>
      <c r="G21" s="9">
        <v>411.11</v>
      </c>
      <c r="H21" s="9">
        <v>598</v>
      </c>
      <c r="I21" s="12">
        <v>600</v>
      </c>
      <c r="J21" s="13">
        <v>600</v>
      </c>
      <c r="K21" s="14">
        <v>600</v>
      </c>
      <c r="L21" s="9">
        <v>600</v>
      </c>
      <c r="M21" s="9">
        <v>600</v>
      </c>
    </row>
    <row r="22" spans="1:13" ht="12.95" customHeight="1" x14ac:dyDescent="0.25">
      <c r="A22" s="3" t="s">
        <v>14</v>
      </c>
      <c r="B22" s="3" t="s">
        <v>14</v>
      </c>
      <c r="C22" s="3" t="s">
        <v>53</v>
      </c>
      <c r="D22" s="3" t="s">
        <v>18</v>
      </c>
      <c r="E22" s="3" t="s">
        <v>14</v>
      </c>
      <c r="F22" s="3" t="s">
        <v>54</v>
      </c>
      <c r="G22" s="9">
        <v>3292</v>
      </c>
      <c r="H22" s="9">
        <v>3661.88</v>
      </c>
      <c r="I22" s="12" t="s">
        <v>55</v>
      </c>
      <c r="J22" s="13">
        <v>3100</v>
      </c>
      <c r="K22" s="14">
        <v>3100</v>
      </c>
      <c r="L22" s="9">
        <v>3100</v>
      </c>
      <c r="M22" s="9">
        <v>3100</v>
      </c>
    </row>
    <row r="23" spans="1:13" ht="12.95" customHeight="1" x14ac:dyDescent="0.25">
      <c r="A23" s="3" t="s">
        <v>14</v>
      </c>
      <c r="B23" s="3" t="s">
        <v>14</v>
      </c>
      <c r="C23" s="3" t="s">
        <v>53</v>
      </c>
      <c r="D23" s="3" t="s">
        <v>18</v>
      </c>
      <c r="E23" s="3" t="s">
        <v>14</v>
      </c>
      <c r="F23" s="3" t="s">
        <v>56</v>
      </c>
      <c r="G23" s="9">
        <v>560</v>
      </c>
      <c r="H23" s="9">
        <v>1119.08</v>
      </c>
      <c r="I23" s="12" t="s">
        <v>57</v>
      </c>
      <c r="J23" s="13">
        <v>1000</v>
      </c>
      <c r="K23" s="14">
        <v>1000</v>
      </c>
      <c r="L23" s="9">
        <v>1000</v>
      </c>
      <c r="M23" s="9">
        <v>1000</v>
      </c>
    </row>
    <row r="24" spans="1:13" ht="12.95" customHeight="1" x14ac:dyDescent="0.25">
      <c r="A24" s="3" t="s">
        <v>14</v>
      </c>
      <c r="B24" s="3" t="s">
        <v>14</v>
      </c>
      <c r="C24" s="3" t="s">
        <v>53</v>
      </c>
      <c r="D24" s="3" t="s">
        <v>18</v>
      </c>
      <c r="E24" s="3" t="s">
        <v>14</v>
      </c>
      <c r="F24" s="3" t="s">
        <v>58</v>
      </c>
      <c r="G24" s="9">
        <v>2381.52</v>
      </c>
      <c r="H24" s="9">
        <v>177.21</v>
      </c>
      <c r="I24" s="12" t="s">
        <v>59</v>
      </c>
      <c r="J24" s="13">
        <v>3000</v>
      </c>
      <c r="K24" s="14">
        <v>3000</v>
      </c>
      <c r="L24" s="9">
        <v>3000</v>
      </c>
      <c r="M24" s="9">
        <v>3000</v>
      </c>
    </row>
    <row r="25" spans="1:13" ht="12.95" customHeight="1" x14ac:dyDescent="0.25">
      <c r="A25" s="3" t="s">
        <v>14</v>
      </c>
      <c r="B25" s="3" t="s">
        <v>14</v>
      </c>
      <c r="C25" s="3" t="s">
        <v>60</v>
      </c>
      <c r="D25" s="3" t="s">
        <v>18</v>
      </c>
      <c r="E25" s="3" t="s">
        <v>14</v>
      </c>
      <c r="F25" s="3" t="s">
        <v>61</v>
      </c>
      <c r="G25" s="9">
        <v>1276.6199999999999</v>
      </c>
      <c r="H25" s="9">
        <v>1661.93</v>
      </c>
      <c r="I25" s="12" t="s">
        <v>57</v>
      </c>
      <c r="J25" s="13">
        <v>1600</v>
      </c>
      <c r="K25" s="14">
        <v>1800</v>
      </c>
      <c r="L25" s="9">
        <v>1800</v>
      </c>
      <c r="M25" s="9">
        <v>1800</v>
      </c>
    </row>
    <row r="26" spans="1:13" ht="12.95" customHeight="1" x14ac:dyDescent="0.25">
      <c r="A26" s="3" t="s">
        <v>14</v>
      </c>
      <c r="B26" s="3" t="s">
        <v>14</v>
      </c>
      <c r="C26" s="3" t="s">
        <v>62</v>
      </c>
      <c r="D26" s="3" t="s">
        <v>18</v>
      </c>
      <c r="E26" s="3" t="s">
        <v>14</v>
      </c>
      <c r="F26" s="3" t="s">
        <v>63</v>
      </c>
      <c r="G26" s="9">
        <v>7.85</v>
      </c>
      <c r="H26" s="9">
        <v>55.92</v>
      </c>
      <c r="I26" s="12">
        <v>40</v>
      </c>
      <c r="J26" s="13">
        <v>350</v>
      </c>
      <c r="K26" s="14">
        <v>150</v>
      </c>
      <c r="L26" s="9">
        <v>150</v>
      </c>
      <c r="M26" s="9">
        <v>150</v>
      </c>
    </row>
    <row r="27" spans="1:13" ht="12.95" customHeight="1" x14ac:dyDescent="0.25">
      <c r="A27" s="3"/>
      <c r="B27" s="3"/>
      <c r="C27" s="3" t="s">
        <v>64</v>
      </c>
      <c r="D27" s="3" t="s">
        <v>18</v>
      </c>
      <c r="E27" s="3"/>
      <c r="F27" s="3" t="s">
        <v>65</v>
      </c>
      <c r="G27" s="9">
        <v>0</v>
      </c>
      <c r="H27" s="9">
        <v>412.97</v>
      </c>
      <c r="I27" s="12">
        <v>0</v>
      </c>
      <c r="J27" s="13">
        <v>0</v>
      </c>
      <c r="K27" s="14">
        <v>0</v>
      </c>
      <c r="L27" s="9">
        <v>0</v>
      </c>
      <c r="M27" s="9">
        <v>0</v>
      </c>
    </row>
    <row r="28" spans="1:13" ht="12.95" customHeight="1" x14ac:dyDescent="0.25">
      <c r="A28" s="3" t="s">
        <v>14</v>
      </c>
      <c r="B28" s="3" t="s">
        <v>14</v>
      </c>
      <c r="C28" s="3" t="s">
        <v>66</v>
      </c>
      <c r="D28" s="3" t="s">
        <v>18</v>
      </c>
      <c r="E28" s="3" t="s">
        <v>14</v>
      </c>
      <c r="F28" s="3" t="s">
        <v>67</v>
      </c>
      <c r="G28" s="9">
        <v>0</v>
      </c>
      <c r="H28" s="9">
        <v>94.6</v>
      </c>
      <c r="I28" s="12">
        <v>100</v>
      </c>
      <c r="J28" s="13">
        <v>100</v>
      </c>
      <c r="K28" s="14">
        <v>100</v>
      </c>
      <c r="L28" s="9">
        <v>100</v>
      </c>
      <c r="M28" s="9">
        <v>100</v>
      </c>
    </row>
    <row r="29" spans="1:13" ht="12.95" customHeight="1" x14ac:dyDescent="0.25">
      <c r="A29" s="3"/>
      <c r="B29" s="3"/>
      <c r="C29" s="3" t="s">
        <v>68</v>
      </c>
      <c r="D29" s="3" t="s">
        <v>69</v>
      </c>
      <c r="E29" s="3"/>
      <c r="F29" s="3" t="s">
        <v>70</v>
      </c>
      <c r="G29" s="9">
        <v>540</v>
      </c>
      <c r="H29" s="9">
        <v>0</v>
      </c>
      <c r="I29" s="12">
        <v>0</v>
      </c>
      <c r="J29" s="13">
        <v>0</v>
      </c>
      <c r="K29" s="14">
        <v>0</v>
      </c>
      <c r="L29" s="9">
        <v>0</v>
      </c>
      <c r="M29" s="9">
        <v>0</v>
      </c>
    </row>
    <row r="30" spans="1:13" ht="12.95" customHeight="1" x14ac:dyDescent="0.25">
      <c r="A30" s="3" t="s">
        <v>14</v>
      </c>
      <c r="B30" s="3" t="s">
        <v>14</v>
      </c>
      <c r="C30" s="3" t="s">
        <v>71</v>
      </c>
      <c r="D30" s="3" t="s">
        <v>72</v>
      </c>
      <c r="E30" s="3" t="s">
        <v>14</v>
      </c>
      <c r="F30" s="3" t="s">
        <v>73</v>
      </c>
      <c r="G30" s="9">
        <v>2709.89</v>
      </c>
      <c r="H30" s="9">
        <v>2353.84</v>
      </c>
      <c r="I30" s="12">
        <v>0</v>
      </c>
      <c r="J30" s="13">
        <v>8100</v>
      </c>
      <c r="K30" s="14">
        <v>0</v>
      </c>
      <c r="L30" s="9">
        <v>0</v>
      </c>
      <c r="M30" s="9">
        <v>0</v>
      </c>
    </row>
    <row r="31" spans="1:13" ht="12.95" customHeight="1" x14ac:dyDescent="0.25">
      <c r="A31" s="3" t="s">
        <v>14</v>
      </c>
      <c r="B31" s="3" t="s">
        <v>14</v>
      </c>
      <c r="C31" s="3" t="s">
        <v>74</v>
      </c>
      <c r="D31" s="3" t="s">
        <v>72</v>
      </c>
      <c r="E31" s="3" t="s">
        <v>14</v>
      </c>
      <c r="F31" s="3" t="s">
        <v>75</v>
      </c>
      <c r="G31" s="9">
        <v>0</v>
      </c>
      <c r="H31" s="9">
        <v>0</v>
      </c>
      <c r="I31" s="12">
        <v>0</v>
      </c>
      <c r="J31" s="13">
        <v>700</v>
      </c>
      <c r="K31" s="14">
        <v>0</v>
      </c>
      <c r="L31" s="9">
        <v>0</v>
      </c>
      <c r="M31" s="9">
        <v>0</v>
      </c>
    </row>
    <row r="32" spans="1:13" ht="12.95" customHeight="1" x14ac:dyDescent="0.25">
      <c r="A32" s="3" t="s">
        <v>14</v>
      </c>
      <c r="B32" s="3" t="s">
        <v>14</v>
      </c>
      <c r="C32" s="3" t="s">
        <v>76</v>
      </c>
      <c r="D32" s="3" t="s">
        <v>72</v>
      </c>
      <c r="E32" s="3" t="s">
        <v>14</v>
      </c>
      <c r="F32" s="3" t="s">
        <v>77</v>
      </c>
      <c r="G32" s="9">
        <v>0</v>
      </c>
      <c r="H32" s="9">
        <v>1953</v>
      </c>
      <c r="I32" s="12" t="s">
        <v>78</v>
      </c>
      <c r="J32" s="13">
        <v>1953</v>
      </c>
      <c r="K32" s="14">
        <v>1953</v>
      </c>
      <c r="L32" s="9">
        <v>2000</v>
      </c>
      <c r="M32" s="9">
        <v>2000</v>
      </c>
    </row>
    <row r="33" spans="1:13" ht="12.95" customHeight="1" x14ac:dyDescent="0.25">
      <c r="A33" s="3" t="s">
        <v>14</v>
      </c>
      <c r="B33" s="3" t="s">
        <v>14</v>
      </c>
      <c r="C33" s="3" t="s">
        <v>76</v>
      </c>
      <c r="D33" s="3" t="s">
        <v>72</v>
      </c>
      <c r="E33" s="3" t="s">
        <v>14</v>
      </c>
      <c r="F33" s="3" t="s">
        <v>79</v>
      </c>
      <c r="G33" s="9">
        <v>27525</v>
      </c>
      <c r="H33" s="9">
        <v>45874</v>
      </c>
      <c r="I33" s="12" t="s">
        <v>80</v>
      </c>
      <c r="J33" s="13">
        <v>44128</v>
      </c>
      <c r="K33" s="14">
        <v>63000</v>
      </c>
      <c r="L33" s="9">
        <v>63000</v>
      </c>
      <c r="M33" s="9">
        <v>63000</v>
      </c>
    </row>
    <row r="34" spans="1:13" ht="12.95" customHeight="1" x14ac:dyDescent="0.25">
      <c r="A34" s="3" t="s">
        <v>14</v>
      </c>
      <c r="B34" s="3" t="s">
        <v>14</v>
      </c>
      <c r="C34" s="3" t="s">
        <v>76</v>
      </c>
      <c r="D34" s="3" t="s">
        <v>72</v>
      </c>
      <c r="E34" s="3" t="s">
        <v>14</v>
      </c>
      <c r="F34" s="3" t="s">
        <v>81</v>
      </c>
      <c r="G34" s="9">
        <v>350.79</v>
      </c>
      <c r="H34" s="9">
        <v>2662.83</v>
      </c>
      <c r="I34" s="12" t="s">
        <v>82</v>
      </c>
      <c r="J34" s="13">
        <v>2500</v>
      </c>
      <c r="K34" s="14">
        <v>1500</v>
      </c>
      <c r="L34" s="9">
        <v>1500</v>
      </c>
      <c r="M34" s="9">
        <v>1500</v>
      </c>
    </row>
    <row r="35" spans="1:13" ht="12.95" customHeight="1" thickBot="1" x14ac:dyDescent="0.3">
      <c r="A35" s="15" t="s">
        <v>83</v>
      </c>
      <c r="B35" s="15" t="s">
        <v>14</v>
      </c>
      <c r="C35" s="15" t="s">
        <v>14</v>
      </c>
      <c r="D35" s="15" t="s">
        <v>14</v>
      </c>
      <c r="E35" s="15" t="s">
        <v>14</v>
      </c>
      <c r="F35" s="15" t="s">
        <v>15</v>
      </c>
      <c r="G35" s="16">
        <f>SUM(G7:G34)</f>
        <v>283768.12999999995</v>
      </c>
      <c r="H35" s="16">
        <f>SUM(H7:H34)</f>
        <v>330776.73000000004</v>
      </c>
      <c r="I35" s="17" t="s">
        <v>84</v>
      </c>
      <c r="J35" s="18">
        <f>SUM(J7:J34)</f>
        <v>375279</v>
      </c>
      <c r="K35" s="19">
        <f>SUM(K7:K34)</f>
        <v>381256</v>
      </c>
      <c r="L35" s="16">
        <f>SUM(L7:L34)</f>
        <v>381445</v>
      </c>
      <c r="M35" s="16">
        <f>SUM(M7:M34)</f>
        <v>381445</v>
      </c>
    </row>
    <row r="36" spans="1:13" ht="12.95" customHeight="1" thickTop="1" x14ac:dyDescent="0.25">
      <c r="A36" s="8" t="s">
        <v>85</v>
      </c>
      <c r="B36" s="8" t="s">
        <v>14</v>
      </c>
      <c r="C36" s="8" t="s">
        <v>14</v>
      </c>
      <c r="D36" s="8" t="s">
        <v>14</v>
      </c>
      <c r="E36" s="8" t="s">
        <v>14</v>
      </c>
      <c r="F36" s="8" t="s">
        <v>86</v>
      </c>
      <c r="G36" s="20"/>
      <c r="H36" s="20"/>
      <c r="I36" s="21"/>
      <c r="J36" s="20"/>
      <c r="K36" s="22"/>
      <c r="L36" s="20"/>
      <c r="M36" s="20"/>
    </row>
    <row r="37" spans="1:13" ht="12.95" customHeight="1" x14ac:dyDescent="0.25">
      <c r="A37" s="3"/>
      <c r="B37" s="3"/>
      <c r="C37" s="3" t="s">
        <v>87</v>
      </c>
      <c r="D37" s="3" t="s">
        <v>18</v>
      </c>
      <c r="E37" s="3"/>
      <c r="F37" s="3" t="s">
        <v>88</v>
      </c>
      <c r="G37" s="9">
        <v>0</v>
      </c>
      <c r="H37" s="9">
        <v>119800</v>
      </c>
      <c r="I37" s="10">
        <v>0</v>
      </c>
      <c r="J37" s="9">
        <v>0</v>
      </c>
      <c r="K37" s="14">
        <v>0</v>
      </c>
      <c r="L37" s="9">
        <v>0</v>
      </c>
      <c r="M37" s="9">
        <v>0</v>
      </c>
    </row>
    <row r="38" spans="1:13" ht="12.95" customHeight="1" x14ac:dyDescent="0.25">
      <c r="A38" s="3"/>
      <c r="B38" s="3"/>
      <c r="C38" s="3" t="s">
        <v>89</v>
      </c>
      <c r="D38" s="3" t="s">
        <v>18</v>
      </c>
      <c r="E38" s="3"/>
      <c r="F38" s="3" t="s">
        <v>90</v>
      </c>
      <c r="G38" s="9">
        <v>735</v>
      </c>
      <c r="H38" s="9">
        <v>0</v>
      </c>
      <c r="I38" s="10">
        <v>0</v>
      </c>
      <c r="J38" s="9">
        <v>0</v>
      </c>
      <c r="K38" s="11">
        <v>0</v>
      </c>
      <c r="L38" s="9">
        <v>0</v>
      </c>
      <c r="M38" s="9">
        <v>0</v>
      </c>
    </row>
    <row r="39" spans="1:13" ht="12.95" customHeight="1" x14ac:dyDescent="0.25">
      <c r="A39" s="3"/>
      <c r="B39" s="3"/>
      <c r="C39" s="3" t="s">
        <v>91</v>
      </c>
      <c r="D39" s="3" t="s">
        <v>69</v>
      </c>
      <c r="E39" s="3"/>
      <c r="F39" s="3" t="s">
        <v>70</v>
      </c>
      <c r="G39" s="9">
        <v>0</v>
      </c>
      <c r="H39" s="9">
        <v>10000</v>
      </c>
      <c r="I39" s="10">
        <v>0</v>
      </c>
      <c r="J39" s="9">
        <v>0</v>
      </c>
      <c r="K39" s="11">
        <v>0</v>
      </c>
      <c r="L39" s="9">
        <v>0</v>
      </c>
      <c r="M39" s="9">
        <v>0</v>
      </c>
    </row>
    <row r="40" spans="1:13" ht="12.95" customHeight="1" x14ac:dyDescent="0.25">
      <c r="A40" s="3"/>
      <c r="B40" s="3"/>
      <c r="C40" s="3" t="s">
        <v>92</v>
      </c>
      <c r="D40" s="3" t="s">
        <v>72</v>
      </c>
      <c r="E40" s="3"/>
      <c r="F40" s="3" t="s">
        <v>93</v>
      </c>
      <c r="G40" s="9">
        <v>45135.14</v>
      </c>
      <c r="H40" s="9">
        <v>0</v>
      </c>
      <c r="I40" s="10">
        <v>0</v>
      </c>
      <c r="J40" s="9">
        <v>0</v>
      </c>
      <c r="K40" s="11">
        <v>0</v>
      </c>
      <c r="L40" s="9">
        <v>0</v>
      </c>
      <c r="M40" s="9">
        <v>0</v>
      </c>
    </row>
    <row r="41" spans="1:13" ht="12.95" customHeight="1" x14ac:dyDescent="0.25">
      <c r="A41" s="3"/>
      <c r="B41" s="3"/>
      <c r="C41" s="3" t="s">
        <v>92</v>
      </c>
      <c r="D41" s="3" t="s">
        <v>94</v>
      </c>
      <c r="E41" s="3"/>
      <c r="F41" s="3" t="s">
        <v>95</v>
      </c>
      <c r="G41" s="9">
        <v>34591.589999999997</v>
      </c>
      <c r="H41" s="9">
        <v>0</v>
      </c>
      <c r="I41" s="10">
        <v>0</v>
      </c>
      <c r="J41" s="9">
        <v>0</v>
      </c>
      <c r="K41" s="11">
        <v>0</v>
      </c>
      <c r="L41" s="9">
        <v>0</v>
      </c>
      <c r="M41" s="9">
        <v>0</v>
      </c>
    </row>
    <row r="42" spans="1:13" ht="12.95" customHeight="1" x14ac:dyDescent="0.25">
      <c r="A42" s="3"/>
      <c r="B42" s="3"/>
      <c r="C42" s="3" t="s">
        <v>92</v>
      </c>
      <c r="D42" s="3" t="s">
        <v>96</v>
      </c>
      <c r="E42" s="3"/>
      <c r="F42" s="3" t="s">
        <v>97</v>
      </c>
      <c r="G42" s="9">
        <v>11530.53</v>
      </c>
      <c r="H42" s="9">
        <v>0</v>
      </c>
      <c r="I42" s="10">
        <v>0</v>
      </c>
      <c r="J42" s="9">
        <v>0</v>
      </c>
      <c r="K42" s="11">
        <v>0</v>
      </c>
      <c r="L42" s="9">
        <v>0</v>
      </c>
      <c r="M42" s="9">
        <v>0</v>
      </c>
    </row>
    <row r="43" spans="1:13" ht="12.95" customHeight="1" x14ac:dyDescent="0.25">
      <c r="A43" s="3" t="s">
        <v>14</v>
      </c>
      <c r="B43" s="3" t="s">
        <v>14</v>
      </c>
      <c r="C43" s="3" t="s">
        <v>92</v>
      </c>
      <c r="D43" s="3" t="s">
        <v>98</v>
      </c>
      <c r="E43" s="3" t="s">
        <v>14</v>
      </c>
      <c r="F43" s="3" t="s">
        <v>99</v>
      </c>
      <c r="G43" s="9">
        <v>0</v>
      </c>
      <c r="H43" s="9">
        <v>0</v>
      </c>
      <c r="I43" s="12" t="s">
        <v>100</v>
      </c>
      <c r="J43" s="13">
        <v>0</v>
      </c>
      <c r="K43" s="11">
        <v>77888</v>
      </c>
      <c r="L43" s="9">
        <v>0</v>
      </c>
      <c r="M43" s="9">
        <v>0</v>
      </c>
    </row>
    <row r="44" spans="1:13" ht="12.95" customHeight="1" thickBot="1" x14ac:dyDescent="0.3">
      <c r="A44" s="15" t="s">
        <v>101</v>
      </c>
      <c r="B44" s="15" t="s">
        <v>14</v>
      </c>
      <c r="C44" s="15" t="s">
        <v>14</v>
      </c>
      <c r="D44" s="15" t="s">
        <v>14</v>
      </c>
      <c r="E44" s="15" t="s">
        <v>14</v>
      </c>
      <c r="F44" s="15" t="s">
        <v>86</v>
      </c>
      <c r="G44" s="16">
        <f>SUM(G37:G43)</f>
        <v>91992.26</v>
      </c>
      <c r="H44" s="16">
        <f>SUM(H37:H43)</f>
        <v>129800</v>
      </c>
      <c r="I44" s="17" t="s">
        <v>100</v>
      </c>
      <c r="J44" s="18">
        <f>SUM(J37:J43)</f>
        <v>0</v>
      </c>
      <c r="K44" s="19">
        <f>SUM(K43)</f>
        <v>77888</v>
      </c>
      <c r="L44" s="16">
        <f>SUM(L43)</f>
        <v>0</v>
      </c>
      <c r="M44" s="16">
        <f>SUM(M43)</f>
        <v>0</v>
      </c>
    </row>
    <row r="45" spans="1:13" ht="12.95" customHeight="1" thickTop="1" x14ac:dyDescent="0.25">
      <c r="A45" s="8" t="s">
        <v>102</v>
      </c>
      <c r="B45" s="8" t="s">
        <v>14</v>
      </c>
      <c r="C45" s="8" t="s">
        <v>14</v>
      </c>
      <c r="D45" s="8" t="s">
        <v>14</v>
      </c>
      <c r="E45" s="8" t="s">
        <v>14</v>
      </c>
      <c r="F45" s="8" t="s">
        <v>103</v>
      </c>
      <c r="G45" s="20"/>
      <c r="H45" s="20"/>
      <c r="I45" s="21"/>
      <c r="J45" s="20"/>
      <c r="K45" s="22"/>
      <c r="L45" s="20"/>
      <c r="M45" s="20"/>
    </row>
    <row r="46" spans="1:13" ht="12.95" customHeight="1" x14ac:dyDescent="0.25">
      <c r="A46" s="3"/>
      <c r="B46" s="3"/>
      <c r="C46" s="3" t="s">
        <v>104</v>
      </c>
      <c r="D46" s="3" t="s">
        <v>105</v>
      </c>
      <c r="E46" s="3"/>
      <c r="F46" s="3" t="s">
        <v>106</v>
      </c>
      <c r="G46" s="9">
        <v>7863.88</v>
      </c>
      <c r="H46" s="9">
        <v>0</v>
      </c>
      <c r="I46" s="10">
        <v>0</v>
      </c>
      <c r="J46" s="9">
        <v>0</v>
      </c>
      <c r="K46" s="14">
        <v>0</v>
      </c>
      <c r="L46" s="9">
        <v>0</v>
      </c>
      <c r="M46" s="9">
        <v>0</v>
      </c>
    </row>
    <row r="47" spans="1:13" ht="12.95" customHeight="1" x14ac:dyDescent="0.25">
      <c r="A47" s="3" t="s">
        <v>14</v>
      </c>
      <c r="B47" s="3" t="s">
        <v>14</v>
      </c>
      <c r="C47" s="3" t="s">
        <v>104</v>
      </c>
      <c r="D47" s="3" t="s">
        <v>107</v>
      </c>
      <c r="E47" s="3" t="s">
        <v>14</v>
      </c>
      <c r="F47" s="3" t="s">
        <v>106</v>
      </c>
      <c r="G47" s="9">
        <v>0</v>
      </c>
      <c r="H47" s="9">
        <v>0</v>
      </c>
      <c r="I47" s="12">
        <v>0</v>
      </c>
      <c r="J47" s="13">
        <v>868.08</v>
      </c>
      <c r="K47" s="11">
        <v>0</v>
      </c>
      <c r="L47" s="9">
        <v>0</v>
      </c>
      <c r="M47" s="9">
        <v>0</v>
      </c>
    </row>
    <row r="48" spans="1:13" ht="12.95" customHeight="1" x14ac:dyDescent="0.25">
      <c r="A48" s="3"/>
      <c r="B48" s="3"/>
      <c r="C48" s="3" t="s">
        <v>104</v>
      </c>
      <c r="D48" s="3" t="s">
        <v>18</v>
      </c>
      <c r="E48" s="3"/>
      <c r="F48" s="3" t="s">
        <v>106</v>
      </c>
      <c r="G48" s="9">
        <v>0</v>
      </c>
      <c r="H48" s="9">
        <v>0</v>
      </c>
      <c r="I48" s="12">
        <v>0</v>
      </c>
      <c r="J48" s="13">
        <v>0</v>
      </c>
      <c r="K48" s="11">
        <v>0</v>
      </c>
      <c r="L48" s="9">
        <v>92259</v>
      </c>
      <c r="M48" s="9">
        <v>108932</v>
      </c>
    </row>
    <row r="49" spans="1:13" ht="12.95" customHeight="1" x14ac:dyDescent="0.25">
      <c r="A49" s="3" t="s">
        <v>14</v>
      </c>
      <c r="B49" s="3" t="s">
        <v>14</v>
      </c>
      <c r="C49" s="3" t="s">
        <v>108</v>
      </c>
      <c r="D49" s="3" t="s">
        <v>109</v>
      </c>
      <c r="E49" s="3" t="s">
        <v>14</v>
      </c>
      <c r="F49" s="3" t="s">
        <v>110</v>
      </c>
      <c r="G49" s="9">
        <v>5986.44</v>
      </c>
      <c r="H49" s="9">
        <v>15422.33</v>
      </c>
      <c r="I49" s="12">
        <v>0</v>
      </c>
      <c r="J49" s="13">
        <v>154400.4</v>
      </c>
      <c r="K49" s="14">
        <v>0</v>
      </c>
      <c r="L49" s="9">
        <v>0</v>
      </c>
      <c r="M49" s="9">
        <v>0</v>
      </c>
    </row>
    <row r="50" spans="1:13" ht="12.95" customHeight="1" x14ac:dyDescent="0.25">
      <c r="A50" s="23" t="s">
        <v>111</v>
      </c>
      <c r="B50" s="23" t="s">
        <v>14</v>
      </c>
      <c r="C50" s="23" t="s">
        <v>14</v>
      </c>
      <c r="D50" s="23" t="s">
        <v>14</v>
      </c>
      <c r="E50" s="23" t="s">
        <v>14</v>
      </c>
      <c r="F50" s="23" t="s">
        <v>103</v>
      </c>
      <c r="G50" s="24">
        <f>SUM(G46:G49)</f>
        <v>13850.32</v>
      </c>
      <c r="H50" s="24">
        <f>SUM(H46:H49)</f>
        <v>15422.33</v>
      </c>
      <c r="I50" s="25">
        <v>0</v>
      </c>
      <c r="J50" s="26">
        <f>SUM(J46:J49)</f>
        <v>155268.47999999998</v>
      </c>
      <c r="K50" s="27">
        <v>0</v>
      </c>
      <c r="L50" s="24">
        <f>SUM(L46:L49)</f>
        <v>92259</v>
      </c>
      <c r="M50" s="24">
        <f>SUM(M46:M49)</f>
        <v>108932</v>
      </c>
    </row>
    <row r="51" spans="1:13" ht="12.95" customHeight="1" thickBot="1" x14ac:dyDescent="0.3">
      <c r="A51" s="15" t="s">
        <v>112</v>
      </c>
      <c r="B51" s="15" t="s">
        <v>14</v>
      </c>
      <c r="C51" s="15" t="s">
        <v>14</v>
      </c>
      <c r="D51" s="15" t="s">
        <v>14</v>
      </c>
      <c r="E51" s="15" t="s">
        <v>14</v>
      </c>
      <c r="F51" s="15" t="s">
        <v>14</v>
      </c>
      <c r="G51" s="16">
        <f>G35+G44+G50</f>
        <v>389610.70999999996</v>
      </c>
      <c r="H51" s="16">
        <f>H35+H44+H50</f>
        <v>475999.06000000006</v>
      </c>
      <c r="I51" s="17" t="s">
        <v>113</v>
      </c>
      <c r="J51" s="18">
        <f>J35+J44+J50</f>
        <v>530547.48</v>
      </c>
      <c r="K51" s="19">
        <f>K35+K44+K50</f>
        <v>459144</v>
      </c>
      <c r="L51" s="16">
        <f>L35+L44+L50</f>
        <v>473704</v>
      </c>
      <c r="M51" s="16">
        <f>M35+M44+M50</f>
        <v>490377</v>
      </c>
    </row>
    <row r="52" spans="1:13" ht="12.95" customHeight="1" thickTop="1" x14ac:dyDescent="0.25">
      <c r="A52" s="3" t="s">
        <v>14</v>
      </c>
      <c r="B52" s="10"/>
      <c r="C52" s="10"/>
      <c r="D52" s="10"/>
      <c r="E52" s="10"/>
      <c r="F52" s="10"/>
      <c r="G52" s="9"/>
      <c r="H52" s="9"/>
      <c r="I52" s="10"/>
      <c r="J52" s="9"/>
      <c r="K52" s="11"/>
      <c r="L52" s="9"/>
      <c r="M52" s="9"/>
    </row>
    <row r="53" spans="1:13" ht="23.25" x14ac:dyDescent="0.25">
      <c r="A53" s="3" t="s">
        <v>13</v>
      </c>
      <c r="B53" s="3" t="s">
        <v>14</v>
      </c>
      <c r="C53" s="3" t="s">
        <v>14</v>
      </c>
      <c r="D53" s="3" t="s">
        <v>14</v>
      </c>
      <c r="E53" s="3" t="s">
        <v>4</v>
      </c>
      <c r="F53" s="3" t="s">
        <v>15</v>
      </c>
      <c r="G53" s="5" t="s">
        <v>6</v>
      </c>
      <c r="H53" s="5" t="s">
        <v>7</v>
      </c>
      <c r="I53" s="28" t="s">
        <v>8</v>
      </c>
      <c r="J53" s="5" t="s">
        <v>9</v>
      </c>
      <c r="K53" s="29" t="s">
        <v>10</v>
      </c>
      <c r="L53" s="5" t="s">
        <v>114</v>
      </c>
      <c r="M53" s="5" t="s">
        <v>12</v>
      </c>
    </row>
    <row r="54" spans="1:13" ht="12.95" customHeight="1" x14ac:dyDescent="0.25">
      <c r="A54" s="3" t="s">
        <v>115</v>
      </c>
      <c r="B54" s="3" t="s">
        <v>116</v>
      </c>
      <c r="C54" s="3" t="s">
        <v>117</v>
      </c>
      <c r="D54" s="3" t="s">
        <v>18</v>
      </c>
      <c r="E54" s="3" t="s">
        <v>13</v>
      </c>
      <c r="F54" s="3" t="s">
        <v>118</v>
      </c>
      <c r="G54" s="9">
        <v>34893.14</v>
      </c>
      <c r="H54" s="9">
        <v>37764.980000000003</v>
      </c>
      <c r="I54" s="12" t="s">
        <v>119</v>
      </c>
      <c r="J54" s="13">
        <v>44000</v>
      </c>
      <c r="K54" s="14">
        <v>51000</v>
      </c>
      <c r="L54" s="9">
        <v>52000</v>
      </c>
      <c r="M54" s="9">
        <v>53000</v>
      </c>
    </row>
    <row r="55" spans="1:13" ht="12.95" customHeight="1" x14ac:dyDescent="0.25">
      <c r="A55" s="3" t="s">
        <v>14</v>
      </c>
      <c r="B55" s="3" t="s">
        <v>116</v>
      </c>
      <c r="C55" s="3" t="s">
        <v>120</v>
      </c>
      <c r="D55" s="3" t="s">
        <v>18</v>
      </c>
      <c r="E55" s="3" t="s">
        <v>13</v>
      </c>
      <c r="F55" s="30" t="s">
        <v>121</v>
      </c>
      <c r="G55" s="9">
        <v>4760.33</v>
      </c>
      <c r="H55" s="9">
        <v>5808.98</v>
      </c>
      <c r="I55" s="12" t="s">
        <v>122</v>
      </c>
      <c r="J55" s="13">
        <v>6360</v>
      </c>
      <c r="K55" s="31">
        <v>8360</v>
      </c>
      <c r="L55" s="9">
        <v>8760</v>
      </c>
      <c r="M55" s="9">
        <v>8760</v>
      </c>
    </row>
    <row r="56" spans="1:13" ht="12.95" customHeight="1" x14ac:dyDescent="0.25">
      <c r="A56" s="3"/>
      <c r="B56" s="3" t="s">
        <v>116</v>
      </c>
      <c r="C56" s="3" t="s">
        <v>123</v>
      </c>
      <c r="D56" s="3" t="s">
        <v>18</v>
      </c>
      <c r="E56" s="3" t="s">
        <v>13</v>
      </c>
      <c r="F56" s="30" t="s">
        <v>124</v>
      </c>
      <c r="G56" s="9">
        <v>0</v>
      </c>
      <c r="H56" s="9">
        <v>600</v>
      </c>
      <c r="I56" s="12">
        <v>0</v>
      </c>
      <c r="J56" s="13">
        <v>0</v>
      </c>
      <c r="K56" s="31">
        <v>1000</v>
      </c>
      <c r="L56" s="9">
        <v>1000</v>
      </c>
      <c r="M56" s="9">
        <v>1000</v>
      </c>
    </row>
    <row r="57" spans="1:13" ht="12.95" customHeight="1" x14ac:dyDescent="0.25">
      <c r="A57" s="3" t="s">
        <v>14</v>
      </c>
      <c r="B57" s="3" t="s">
        <v>116</v>
      </c>
      <c r="C57" s="3" t="s">
        <v>125</v>
      </c>
      <c r="D57" s="3" t="s">
        <v>18</v>
      </c>
      <c r="E57" s="3" t="s">
        <v>13</v>
      </c>
      <c r="F57" s="3" t="s">
        <v>126</v>
      </c>
      <c r="G57" s="9">
        <v>3177.82</v>
      </c>
      <c r="H57" s="9">
        <v>3620.01</v>
      </c>
      <c r="I57" s="12" t="s">
        <v>127</v>
      </c>
      <c r="J57" s="13">
        <v>2612</v>
      </c>
      <c r="K57" s="14">
        <v>3000</v>
      </c>
      <c r="L57" s="9">
        <v>3000</v>
      </c>
      <c r="M57" s="9">
        <v>3000</v>
      </c>
    </row>
    <row r="58" spans="1:13" ht="12.95" customHeight="1" x14ac:dyDescent="0.25">
      <c r="A58" s="3" t="s">
        <v>14</v>
      </c>
      <c r="B58" s="3" t="s">
        <v>116</v>
      </c>
      <c r="C58" s="3" t="s">
        <v>128</v>
      </c>
      <c r="D58" s="3" t="s">
        <v>18</v>
      </c>
      <c r="E58" s="3" t="s">
        <v>13</v>
      </c>
      <c r="F58" s="3" t="s">
        <v>129</v>
      </c>
      <c r="G58" s="9">
        <v>819.27</v>
      </c>
      <c r="H58" s="9">
        <v>994.56</v>
      </c>
      <c r="I58" s="12" t="s">
        <v>130</v>
      </c>
      <c r="J58" s="13">
        <v>1050</v>
      </c>
      <c r="K58" s="14">
        <v>1200</v>
      </c>
      <c r="L58" s="9">
        <v>1200</v>
      </c>
      <c r="M58" s="9">
        <v>1200</v>
      </c>
    </row>
    <row r="59" spans="1:13" ht="12.95" customHeight="1" x14ac:dyDescent="0.25">
      <c r="A59" s="3" t="s">
        <v>14</v>
      </c>
      <c r="B59" s="3" t="s">
        <v>116</v>
      </c>
      <c r="C59" s="3" t="s">
        <v>128</v>
      </c>
      <c r="D59" s="3" t="s">
        <v>18</v>
      </c>
      <c r="E59" s="32" t="s">
        <v>131</v>
      </c>
      <c r="F59" s="3" t="s">
        <v>132</v>
      </c>
      <c r="G59" s="9">
        <v>0</v>
      </c>
      <c r="H59" s="9">
        <v>0</v>
      </c>
      <c r="I59" s="12">
        <v>0</v>
      </c>
      <c r="J59" s="13">
        <v>2200</v>
      </c>
      <c r="K59" s="14">
        <v>2200</v>
      </c>
      <c r="L59" s="9">
        <v>2200</v>
      </c>
      <c r="M59" s="9">
        <v>2200</v>
      </c>
    </row>
    <row r="60" spans="1:13" ht="12.95" customHeight="1" x14ac:dyDescent="0.25">
      <c r="A60" s="3" t="s">
        <v>14</v>
      </c>
      <c r="B60" s="3" t="s">
        <v>116</v>
      </c>
      <c r="C60" s="3" t="s">
        <v>133</v>
      </c>
      <c r="D60" s="3" t="s">
        <v>18</v>
      </c>
      <c r="E60" s="3" t="s">
        <v>13</v>
      </c>
      <c r="F60" s="3" t="s">
        <v>134</v>
      </c>
      <c r="G60" s="9">
        <v>554.26</v>
      </c>
      <c r="H60" s="9">
        <v>638.61</v>
      </c>
      <c r="I60" s="12">
        <v>760</v>
      </c>
      <c r="J60" s="13">
        <v>760</v>
      </c>
      <c r="K60" s="14">
        <v>900</v>
      </c>
      <c r="L60" s="9">
        <v>900</v>
      </c>
      <c r="M60" s="9">
        <v>900</v>
      </c>
    </row>
    <row r="61" spans="1:13" ht="12.95" customHeight="1" x14ac:dyDescent="0.25">
      <c r="A61" s="3" t="s">
        <v>14</v>
      </c>
      <c r="B61" s="3" t="s">
        <v>116</v>
      </c>
      <c r="C61" s="3" t="s">
        <v>135</v>
      </c>
      <c r="D61" s="3" t="s">
        <v>18</v>
      </c>
      <c r="E61" s="3" t="s">
        <v>13</v>
      </c>
      <c r="F61" s="3" t="s">
        <v>136</v>
      </c>
      <c r="G61" s="9">
        <v>5638.74</v>
      </c>
      <c r="H61" s="9">
        <v>6502.9</v>
      </c>
      <c r="I61" s="12" t="s">
        <v>137</v>
      </c>
      <c r="J61" s="13">
        <v>7380</v>
      </c>
      <c r="K61" s="14">
        <v>8900</v>
      </c>
      <c r="L61" s="9">
        <v>8900</v>
      </c>
      <c r="M61" s="9">
        <v>8900</v>
      </c>
    </row>
    <row r="62" spans="1:13" ht="12.95" customHeight="1" x14ac:dyDescent="0.25">
      <c r="A62" s="3" t="s">
        <v>14</v>
      </c>
      <c r="B62" s="3" t="s">
        <v>116</v>
      </c>
      <c r="C62" s="3" t="s">
        <v>138</v>
      </c>
      <c r="D62" s="3" t="s">
        <v>18</v>
      </c>
      <c r="E62" s="3" t="s">
        <v>13</v>
      </c>
      <c r="F62" s="3" t="s">
        <v>139</v>
      </c>
      <c r="G62" s="9">
        <v>321.92</v>
      </c>
      <c r="H62" s="9">
        <v>370.86</v>
      </c>
      <c r="I62" s="12">
        <v>533</v>
      </c>
      <c r="J62" s="13">
        <v>533</v>
      </c>
      <c r="K62" s="14">
        <v>550</v>
      </c>
      <c r="L62" s="9">
        <v>550</v>
      </c>
      <c r="M62" s="9">
        <v>550</v>
      </c>
    </row>
    <row r="63" spans="1:13" ht="12.95" customHeight="1" x14ac:dyDescent="0.25">
      <c r="A63" s="3" t="s">
        <v>14</v>
      </c>
      <c r="B63" s="3" t="s">
        <v>116</v>
      </c>
      <c r="C63" s="3" t="s">
        <v>140</v>
      </c>
      <c r="D63" s="3" t="s">
        <v>18</v>
      </c>
      <c r="E63" s="3" t="s">
        <v>13</v>
      </c>
      <c r="F63" s="3" t="s">
        <v>141</v>
      </c>
      <c r="G63" s="9">
        <v>1199.0899999999999</v>
      </c>
      <c r="H63" s="9">
        <v>989.09</v>
      </c>
      <c r="I63" s="12" t="s">
        <v>142</v>
      </c>
      <c r="J63" s="13">
        <v>1624</v>
      </c>
      <c r="K63" s="14">
        <v>1900</v>
      </c>
      <c r="L63" s="9">
        <v>1900</v>
      </c>
      <c r="M63" s="9">
        <v>1900</v>
      </c>
    </row>
    <row r="64" spans="1:13" ht="12.95" customHeight="1" x14ac:dyDescent="0.25">
      <c r="A64" s="3" t="s">
        <v>14</v>
      </c>
      <c r="B64" s="3" t="s">
        <v>116</v>
      </c>
      <c r="C64" s="3" t="s">
        <v>143</v>
      </c>
      <c r="D64" s="3" t="s">
        <v>18</v>
      </c>
      <c r="E64" s="3" t="s">
        <v>13</v>
      </c>
      <c r="F64" s="3" t="s">
        <v>144</v>
      </c>
      <c r="G64" s="9">
        <v>395.99</v>
      </c>
      <c r="H64" s="9">
        <v>326.72000000000003</v>
      </c>
      <c r="I64" s="12">
        <v>550</v>
      </c>
      <c r="J64" s="13">
        <v>550</v>
      </c>
      <c r="K64" s="14">
        <v>650</v>
      </c>
      <c r="L64" s="9">
        <v>650</v>
      </c>
      <c r="M64" s="9">
        <v>650</v>
      </c>
    </row>
    <row r="65" spans="1:13" ht="12.95" customHeight="1" x14ac:dyDescent="0.25">
      <c r="A65" s="3" t="s">
        <v>14</v>
      </c>
      <c r="B65" s="3" t="s">
        <v>116</v>
      </c>
      <c r="C65" s="3" t="s">
        <v>145</v>
      </c>
      <c r="D65" s="3" t="s">
        <v>18</v>
      </c>
      <c r="E65" s="3" t="s">
        <v>13</v>
      </c>
      <c r="F65" s="3" t="s">
        <v>146</v>
      </c>
      <c r="G65" s="9">
        <v>1912.98</v>
      </c>
      <c r="H65" s="9">
        <v>2206</v>
      </c>
      <c r="I65" s="12" t="s">
        <v>147</v>
      </c>
      <c r="J65" s="13">
        <v>2696</v>
      </c>
      <c r="K65" s="14">
        <v>3050</v>
      </c>
      <c r="L65" s="9">
        <v>3050</v>
      </c>
      <c r="M65" s="9">
        <v>3050</v>
      </c>
    </row>
    <row r="66" spans="1:13" ht="12.95" customHeight="1" x14ac:dyDescent="0.25">
      <c r="A66" s="3" t="s">
        <v>14</v>
      </c>
      <c r="B66" s="3" t="s">
        <v>116</v>
      </c>
      <c r="C66" s="3" t="s">
        <v>148</v>
      </c>
      <c r="D66" s="3" t="s">
        <v>18</v>
      </c>
      <c r="E66" s="3" t="s">
        <v>13</v>
      </c>
      <c r="F66" s="3" t="s">
        <v>149</v>
      </c>
      <c r="G66" s="9">
        <v>7.2</v>
      </c>
      <c r="H66" s="9">
        <v>46.5</v>
      </c>
      <c r="I66" s="12">
        <v>100</v>
      </c>
      <c r="J66" s="13">
        <v>91.99</v>
      </c>
      <c r="K66" s="14">
        <v>86</v>
      </c>
      <c r="L66" s="9">
        <v>86</v>
      </c>
      <c r="M66" s="9">
        <v>86</v>
      </c>
    </row>
    <row r="67" spans="1:13" ht="12.95" customHeight="1" x14ac:dyDescent="0.25">
      <c r="A67" s="3"/>
      <c r="B67" s="3" t="s">
        <v>116</v>
      </c>
      <c r="C67" s="3" t="s">
        <v>150</v>
      </c>
      <c r="D67" s="3" t="s">
        <v>18</v>
      </c>
      <c r="E67" s="3" t="s">
        <v>13</v>
      </c>
      <c r="F67" s="3" t="s">
        <v>151</v>
      </c>
      <c r="G67" s="9">
        <v>0</v>
      </c>
      <c r="H67" s="9">
        <v>168.24</v>
      </c>
      <c r="I67" s="12">
        <v>0</v>
      </c>
      <c r="J67" s="13">
        <v>0</v>
      </c>
      <c r="K67" s="14">
        <v>0</v>
      </c>
      <c r="L67" s="9">
        <v>0</v>
      </c>
      <c r="M67" s="9">
        <v>0</v>
      </c>
    </row>
    <row r="68" spans="1:13" ht="12.95" customHeight="1" x14ac:dyDescent="0.25">
      <c r="A68" s="3" t="s">
        <v>14</v>
      </c>
      <c r="B68" s="3" t="s">
        <v>116</v>
      </c>
      <c r="C68" s="3" t="s">
        <v>152</v>
      </c>
      <c r="D68" s="3" t="s">
        <v>18</v>
      </c>
      <c r="E68" s="3" t="s">
        <v>13</v>
      </c>
      <c r="F68" s="3" t="s">
        <v>153</v>
      </c>
      <c r="G68" s="9">
        <v>1394.92</v>
      </c>
      <c r="H68" s="9">
        <v>1076.29</v>
      </c>
      <c r="I68" s="12" t="s">
        <v>57</v>
      </c>
      <c r="J68" s="13">
        <v>1600</v>
      </c>
      <c r="K68" s="14">
        <v>1600</v>
      </c>
      <c r="L68" s="9">
        <v>1600</v>
      </c>
      <c r="M68" s="9">
        <v>1600</v>
      </c>
    </row>
    <row r="69" spans="1:13" ht="12.95" customHeight="1" x14ac:dyDescent="0.25">
      <c r="A69" s="3" t="s">
        <v>14</v>
      </c>
      <c r="B69" s="3" t="s">
        <v>116</v>
      </c>
      <c r="C69" s="3" t="s">
        <v>152</v>
      </c>
      <c r="D69" s="3" t="s">
        <v>18</v>
      </c>
      <c r="E69" s="3" t="s">
        <v>13</v>
      </c>
      <c r="F69" s="3" t="s">
        <v>154</v>
      </c>
      <c r="G69" s="9">
        <v>3681.03</v>
      </c>
      <c r="H69" s="9">
        <v>2196.0700000000002</v>
      </c>
      <c r="I69" s="12" t="s">
        <v>155</v>
      </c>
      <c r="J69" s="13">
        <v>3000</v>
      </c>
      <c r="K69" s="14">
        <v>3000</v>
      </c>
      <c r="L69" s="9">
        <v>3000</v>
      </c>
      <c r="M69" s="9">
        <v>3000</v>
      </c>
    </row>
    <row r="70" spans="1:13" ht="12.95" customHeight="1" x14ac:dyDescent="0.25">
      <c r="A70" s="3" t="s">
        <v>14</v>
      </c>
      <c r="B70" s="3" t="s">
        <v>116</v>
      </c>
      <c r="C70" s="3" t="s">
        <v>156</v>
      </c>
      <c r="D70" s="3" t="s">
        <v>18</v>
      </c>
      <c r="E70" s="3" t="s">
        <v>13</v>
      </c>
      <c r="F70" s="3" t="s">
        <v>157</v>
      </c>
      <c r="G70" s="9">
        <v>100.06</v>
      </c>
      <c r="H70" s="9">
        <v>124.16</v>
      </c>
      <c r="I70" s="12">
        <v>200</v>
      </c>
      <c r="J70" s="13">
        <v>320</v>
      </c>
      <c r="K70" s="14">
        <v>400</v>
      </c>
      <c r="L70" s="9">
        <v>400</v>
      </c>
      <c r="M70" s="9">
        <v>400</v>
      </c>
    </row>
    <row r="71" spans="1:13" ht="12.95" customHeight="1" x14ac:dyDescent="0.25">
      <c r="A71" s="3" t="s">
        <v>14</v>
      </c>
      <c r="B71" s="3" t="s">
        <v>116</v>
      </c>
      <c r="C71" s="3" t="s">
        <v>158</v>
      </c>
      <c r="D71" s="3" t="s">
        <v>18</v>
      </c>
      <c r="E71" s="3" t="s">
        <v>13</v>
      </c>
      <c r="F71" s="3" t="s">
        <v>159</v>
      </c>
      <c r="G71" s="9">
        <v>1953.16</v>
      </c>
      <c r="H71" s="9">
        <v>1847.96</v>
      </c>
      <c r="I71" s="12" t="s">
        <v>160</v>
      </c>
      <c r="J71" s="13">
        <v>2300</v>
      </c>
      <c r="K71" s="14">
        <v>2300</v>
      </c>
      <c r="L71" s="9">
        <v>2300</v>
      </c>
      <c r="M71" s="9">
        <v>2300</v>
      </c>
    </row>
    <row r="72" spans="1:13" ht="12.95" customHeight="1" x14ac:dyDescent="0.25">
      <c r="A72" s="3" t="s">
        <v>14</v>
      </c>
      <c r="B72" s="3" t="s">
        <v>116</v>
      </c>
      <c r="C72" s="3" t="s">
        <v>161</v>
      </c>
      <c r="D72" s="3" t="s">
        <v>18</v>
      </c>
      <c r="E72" s="3" t="s">
        <v>13</v>
      </c>
      <c r="F72" s="3" t="s">
        <v>162</v>
      </c>
      <c r="G72" s="9">
        <v>0</v>
      </c>
      <c r="H72" s="9">
        <v>435.99</v>
      </c>
      <c r="I72" s="12">
        <v>800</v>
      </c>
      <c r="J72" s="13">
        <v>800</v>
      </c>
      <c r="K72" s="14">
        <v>0</v>
      </c>
      <c r="L72" s="9">
        <v>0</v>
      </c>
      <c r="M72" s="9">
        <v>0</v>
      </c>
    </row>
    <row r="73" spans="1:13" ht="12.95" customHeight="1" x14ac:dyDescent="0.25">
      <c r="A73" s="3" t="s">
        <v>14</v>
      </c>
      <c r="B73" s="3" t="s">
        <v>116</v>
      </c>
      <c r="C73" s="3" t="s">
        <v>163</v>
      </c>
      <c r="D73" s="3" t="s">
        <v>18</v>
      </c>
      <c r="E73" s="3" t="s">
        <v>13</v>
      </c>
      <c r="F73" s="3" t="s">
        <v>164</v>
      </c>
      <c r="G73" s="9">
        <v>0</v>
      </c>
      <c r="H73" s="9">
        <v>0</v>
      </c>
      <c r="I73" s="12">
        <v>0</v>
      </c>
      <c r="J73" s="13">
        <v>1000</v>
      </c>
      <c r="K73" s="14">
        <v>0</v>
      </c>
      <c r="L73" s="9">
        <v>0</v>
      </c>
      <c r="M73" s="9">
        <v>0</v>
      </c>
    </row>
    <row r="74" spans="1:13" ht="12.95" customHeight="1" x14ac:dyDescent="0.25">
      <c r="A74" s="3" t="s">
        <v>14</v>
      </c>
      <c r="B74" s="3" t="s">
        <v>116</v>
      </c>
      <c r="C74" s="3" t="s">
        <v>165</v>
      </c>
      <c r="D74" s="3" t="s">
        <v>18</v>
      </c>
      <c r="E74" s="3" t="s">
        <v>13</v>
      </c>
      <c r="F74" s="3" t="s">
        <v>166</v>
      </c>
      <c r="G74" s="9">
        <v>1309.6600000000001</v>
      </c>
      <c r="H74" s="9">
        <v>2915.23</v>
      </c>
      <c r="I74" s="12" t="s">
        <v>167</v>
      </c>
      <c r="J74" s="13">
        <v>9000</v>
      </c>
      <c r="K74" s="14">
        <v>5500</v>
      </c>
      <c r="L74" s="9">
        <v>5500</v>
      </c>
      <c r="M74" s="9">
        <v>5500</v>
      </c>
    </row>
    <row r="75" spans="1:13" ht="12.95" customHeight="1" x14ac:dyDescent="0.25">
      <c r="A75" s="3" t="s">
        <v>14</v>
      </c>
      <c r="B75" s="3" t="s">
        <v>116</v>
      </c>
      <c r="C75" s="3" t="s">
        <v>168</v>
      </c>
      <c r="D75" s="3" t="s">
        <v>18</v>
      </c>
      <c r="E75" s="3" t="s">
        <v>13</v>
      </c>
      <c r="F75" s="3" t="s">
        <v>169</v>
      </c>
      <c r="G75" s="9">
        <v>288.83999999999997</v>
      </c>
      <c r="H75" s="9">
        <v>470.54</v>
      </c>
      <c r="I75" s="12">
        <v>500</v>
      </c>
      <c r="J75" s="13">
        <v>620</v>
      </c>
      <c r="K75" s="14">
        <v>500</v>
      </c>
      <c r="L75" s="9">
        <v>500</v>
      </c>
      <c r="M75" s="9">
        <v>500</v>
      </c>
    </row>
    <row r="76" spans="1:13" ht="12.95" customHeight="1" x14ac:dyDescent="0.25">
      <c r="A76" s="3" t="s">
        <v>14</v>
      </c>
      <c r="B76" s="3" t="s">
        <v>116</v>
      </c>
      <c r="C76" s="3" t="s">
        <v>170</v>
      </c>
      <c r="D76" s="3" t="s">
        <v>18</v>
      </c>
      <c r="E76" s="3" t="s">
        <v>13</v>
      </c>
      <c r="F76" s="3" t="s">
        <v>171</v>
      </c>
      <c r="G76" s="9">
        <v>0</v>
      </c>
      <c r="H76" s="9">
        <v>0</v>
      </c>
      <c r="I76" s="12">
        <v>0</v>
      </c>
      <c r="J76" s="13">
        <v>200</v>
      </c>
      <c r="K76" s="14">
        <v>100</v>
      </c>
      <c r="L76" s="9">
        <v>100</v>
      </c>
      <c r="M76" s="9">
        <v>100</v>
      </c>
    </row>
    <row r="77" spans="1:13" ht="12.95" customHeight="1" x14ac:dyDescent="0.25">
      <c r="A77" s="3" t="s">
        <v>14</v>
      </c>
      <c r="B77" s="3" t="s">
        <v>116</v>
      </c>
      <c r="C77" s="3" t="s">
        <v>172</v>
      </c>
      <c r="D77" s="3" t="s">
        <v>18</v>
      </c>
      <c r="E77" s="3" t="s">
        <v>173</v>
      </c>
      <c r="F77" s="3" t="s">
        <v>174</v>
      </c>
      <c r="G77" s="9">
        <v>824.57</v>
      </c>
      <c r="H77" s="9">
        <v>971.79</v>
      </c>
      <c r="I77" s="12">
        <v>1000</v>
      </c>
      <c r="J77" s="13">
        <v>1150</v>
      </c>
      <c r="K77" s="14">
        <v>1160</v>
      </c>
      <c r="L77" s="9">
        <v>1250</v>
      </c>
      <c r="M77" s="9">
        <v>1250</v>
      </c>
    </row>
    <row r="78" spans="1:13" ht="12.95" customHeight="1" x14ac:dyDescent="0.25">
      <c r="A78" s="3" t="s">
        <v>14</v>
      </c>
      <c r="B78" s="3" t="s">
        <v>116</v>
      </c>
      <c r="C78" s="3" t="s">
        <v>175</v>
      </c>
      <c r="D78" s="3" t="s">
        <v>18</v>
      </c>
      <c r="E78" s="3" t="s">
        <v>13</v>
      </c>
      <c r="F78" s="3" t="s">
        <v>176</v>
      </c>
      <c r="G78" s="9">
        <v>633.07000000000005</v>
      </c>
      <c r="H78" s="9">
        <v>677.11</v>
      </c>
      <c r="I78" s="12">
        <v>750</v>
      </c>
      <c r="J78" s="13">
        <v>850</v>
      </c>
      <c r="K78" s="14">
        <v>850</v>
      </c>
      <c r="L78" s="9">
        <v>850</v>
      </c>
      <c r="M78" s="9">
        <v>850</v>
      </c>
    </row>
    <row r="79" spans="1:13" ht="12.95" customHeight="1" x14ac:dyDescent="0.25">
      <c r="A79" s="3" t="s">
        <v>14</v>
      </c>
      <c r="B79" s="3" t="s">
        <v>116</v>
      </c>
      <c r="C79" s="3" t="s">
        <v>177</v>
      </c>
      <c r="D79" s="3" t="s">
        <v>18</v>
      </c>
      <c r="E79" s="3" t="s">
        <v>13</v>
      </c>
      <c r="F79" s="3" t="s">
        <v>178</v>
      </c>
      <c r="G79" s="9">
        <v>744.79</v>
      </c>
      <c r="H79" s="9">
        <v>409.8</v>
      </c>
      <c r="I79" s="12">
        <v>550</v>
      </c>
      <c r="J79" s="13">
        <v>550</v>
      </c>
      <c r="K79" s="14">
        <v>550</v>
      </c>
      <c r="L79" s="9">
        <v>550</v>
      </c>
      <c r="M79" s="9">
        <v>550</v>
      </c>
    </row>
    <row r="80" spans="1:13" ht="12.95" customHeight="1" x14ac:dyDescent="0.25">
      <c r="A80" s="3" t="s">
        <v>14</v>
      </c>
      <c r="B80" s="3" t="s">
        <v>116</v>
      </c>
      <c r="C80" s="3" t="s">
        <v>179</v>
      </c>
      <c r="D80" s="3" t="s">
        <v>18</v>
      </c>
      <c r="E80" s="3" t="s">
        <v>13</v>
      </c>
      <c r="F80" s="3" t="s">
        <v>180</v>
      </c>
      <c r="G80" s="9">
        <v>195.5</v>
      </c>
      <c r="H80" s="9">
        <v>99.55</v>
      </c>
      <c r="I80" s="12">
        <v>100</v>
      </c>
      <c r="J80" s="13">
        <v>100</v>
      </c>
      <c r="K80" s="14">
        <v>100</v>
      </c>
      <c r="L80" s="9">
        <v>100</v>
      </c>
      <c r="M80" s="9">
        <v>100</v>
      </c>
    </row>
    <row r="81" spans="1:13" ht="12.95" customHeight="1" x14ac:dyDescent="0.25">
      <c r="A81" s="3" t="s">
        <v>14</v>
      </c>
      <c r="B81" s="3" t="s">
        <v>116</v>
      </c>
      <c r="C81" s="3" t="s">
        <v>181</v>
      </c>
      <c r="D81" s="3" t="s">
        <v>18</v>
      </c>
      <c r="E81" s="3" t="s">
        <v>13</v>
      </c>
      <c r="F81" s="3" t="s">
        <v>182</v>
      </c>
      <c r="G81" s="9">
        <v>0</v>
      </c>
      <c r="H81" s="9">
        <v>0</v>
      </c>
      <c r="I81" s="12">
        <v>50</v>
      </c>
      <c r="J81" s="13">
        <v>50</v>
      </c>
      <c r="K81" s="14">
        <v>50</v>
      </c>
      <c r="L81" s="9">
        <v>50</v>
      </c>
      <c r="M81" s="9">
        <v>50</v>
      </c>
    </row>
    <row r="82" spans="1:13" ht="12.95" customHeight="1" x14ac:dyDescent="0.25">
      <c r="A82" s="3" t="s">
        <v>14</v>
      </c>
      <c r="B82" s="3" t="s">
        <v>116</v>
      </c>
      <c r="C82" s="3" t="s">
        <v>183</v>
      </c>
      <c r="D82" s="3" t="s">
        <v>18</v>
      </c>
      <c r="E82" s="3" t="s">
        <v>13</v>
      </c>
      <c r="F82" s="3" t="s">
        <v>184</v>
      </c>
      <c r="G82" s="9">
        <v>0</v>
      </c>
      <c r="H82" s="9">
        <v>295.2</v>
      </c>
      <c r="I82" s="12">
        <v>400</v>
      </c>
      <c r="J82" s="13">
        <v>750</v>
      </c>
      <c r="K82" s="14">
        <v>300</v>
      </c>
      <c r="L82" s="9">
        <v>300</v>
      </c>
      <c r="M82" s="9">
        <v>300</v>
      </c>
    </row>
    <row r="83" spans="1:13" ht="12.95" customHeight="1" x14ac:dyDescent="0.25">
      <c r="A83" s="3" t="s">
        <v>14</v>
      </c>
      <c r="B83" s="3" t="s">
        <v>116</v>
      </c>
      <c r="C83" s="3" t="s">
        <v>185</v>
      </c>
      <c r="D83" s="3" t="s">
        <v>18</v>
      </c>
      <c r="E83" s="3" t="s">
        <v>186</v>
      </c>
      <c r="F83" s="3" t="s">
        <v>187</v>
      </c>
      <c r="G83" s="9">
        <v>38.64</v>
      </c>
      <c r="H83" s="9">
        <v>982.8</v>
      </c>
      <c r="I83" s="12">
        <v>700</v>
      </c>
      <c r="J83" s="13">
        <v>1100</v>
      </c>
      <c r="K83" s="14">
        <v>900</v>
      </c>
      <c r="L83" s="9">
        <v>900</v>
      </c>
      <c r="M83" s="9">
        <v>900</v>
      </c>
    </row>
    <row r="84" spans="1:13" ht="12.95" customHeight="1" x14ac:dyDescent="0.25">
      <c r="A84" s="3" t="s">
        <v>14</v>
      </c>
      <c r="B84" s="3" t="s">
        <v>116</v>
      </c>
      <c r="C84" s="3" t="s">
        <v>188</v>
      </c>
      <c r="D84" s="3" t="s">
        <v>18</v>
      </c>
      <c r="E84" s="3" t="s">
        <v>13</v>
      </c>
      <c r="F84" s="3" t="s">
        <v>189</v>
      </c>
      <c r="G84" s="9">
        <v>21.8</v>
      </c>
      <c r="H84" s="9">
        <v>250</v>
      </c>
      <c r="I84" s="12">
        <v>300</v>
      </c>
      <c r="J84" s="13">
        <v>0</v>
      </c>
      <c r="K84" s="14">
        <v>3000</v>
      </c>
      <c r="L84" s="9">
        <v>300</v>
      </c>
      <c r="M84" s="9">
        <v>300</v>
      </c>
    </row>
    <row r="85" spans="1:13" ht="12.95" customHeight="1" x14ac:dyDescent="0.25">
      <c r="A85" s="3" t="s">
        <v>14</v>
      </c>
      <c r="B85" s="3" t="s">
        <v>116</v>
      </c>
      <c r="C85" s="3" t="s">
        <v>190</v>
      </c>
      <c r="D85" s="3" t="s">
        <v>18</v>
      </c>
      <c r="E85" s="3" t="s">
        <v>191</v>
      </c>
      <c r="F85" s="3" t="s">
        <v>192</v>
      </c>
      <c r="G85" s="9">
        <v>0</v>
      </c>
      <c r="H85" s="9">
        <v>492.04</v>
      </c>
      <c r="I85" s="12">
        <v>250</v>
      </c>
      <c r="J85" s="13">
        <v>370</v>
      </c>
      <c r="K85" s="14">
        <v>370</v>
      </c>
      <c r="L85" s="9">
        <v>370</v>
      </c>
      <c r="M85" s="9">
        <v>370</v>
      </c>
    </row>
    <row r="86" spans="1:13" ht="12.95" customHeight="1" x14ac:dyDescent="0.25">
      <c r="A86" s="3" t="s">
        <v>14</v>
      </c>
      <c r="B86" s="3" t="s">
        <v>116</v>
      </c>
      <c r="C86" s="3" t="s">
        <v>193</v>
      </c>
      <c r="D86" s="3" t="s">
        <v>18</v>
      </c>
      <c r="E86" s="3" t="s">
        <v>13</v>
      </c>
      <c r="F86" s="3" t="s">
        <v>194</v>
      </c>
      <c r="G86" s="9">
        <v>77</v>
      </c>
      <c r="H86" s="9">
        <v>116</v>
      </c>
      <c r="I86" s="12">
        <v>400</v>
      </c>
      <c r="J86" s="13">
        <v>400</v>
      </c>
      <c r="K86" s="14">
        <v>300</v>
      </c>
      <c r="L86" s="9">
        <v>300</v>
      </c>
      <c r="M86" s="9">
        <v>300</v>
      </c>
    </row>
    <row r="87" spans="1:13" ht="12.95" customHeight="1" x14ac:dyDescent="0.25">
      <c r="A87" s="3" t="s">
        <v>14</v>
      </c>
      <c r="B87" s="3" t="s">
        <v>116</v>
      </c>
      <c r="C87" s="3" t="s">
        <v>195</v>
      </c>
      <c r="D87" s="3" t="s">
        <v>18</v>
      </c>
      <c r="E87" s="3" t="s">
        <v>196</v>
      </c>
      <c r="F87" s="3" t="s">
        <v>197</v>
      </c>
      <c r="G87" s="9">
        <v>3522.87</v>
      </c>
      <c r="H87" s="9">
        <v>4189.0600000000004</v>
      </c>
      <c r="I87" s="12">
        <v>4485</v>
      </c>
      <c r="J87" s="13">
        <v>4485</v>
      </c>
      <c r="K87" s="14">
        <v>4400</v>
      </c>
      <c r="L87" s="9">
        <v>4400</v>
      </c>
      <c r="M87" s="9">
        <v>4400</v>
      </c>
    </row>
    <row r="88" spans="1:13" ht="12.95" customHeight="1" x14ac:dyDescent="0.25">
      <c r="A88" s="3" t="s">
        <v>14</v>
      </c>
      <c r="B88" s="3" t="s">
        <v>116</v>
      </c>
      <c r="C88" s="3" t="s">
        <v>198</v>
      </c>
      <c r="D88" s="3" t="s">
        <v>18</v>
      </c>
      <c r="E88" s="3" t="s">
        <v>199</v>
      </c>
      <c r="F88" s="3" t="s">
        <v>200</v>
      </c>
      <c r="G88" s="9">
        <v>6509.6</v>
      </c>
      <c r="H88" s="9">
        <v>6093.52</v>
      </c>
      <c r="I88" s="12">
        <v>6040</v>
      </c>
      <c r="J88" s="13">
        <v>8040</v>
      </c>
      <c r="K88" s="14">
        <v>6280</v>
      </c>
      <c r="L88" s="9">
        <v>6280</v>
      </c>
      <c r="M88" s="9">
        <v>6280</v>
      </c>
    </row>
    <row r="89" spans="1:13" ht="12.95" customHeight="1" x14ac:dyDescent="0.25">
      <c r="A89" s="3"/>
      <c r="B89" s="3" t="s">
        <v>116</v>
      </c>
      <c r="C89" s="3" t="s">
        <v>198</v>
      </c>
      <c r="D89" s="3" t="s">
        <v>69</v>
      </c>
      <c r="E89" s="3" t="s">
        <v>13</v>
      </c>
      <c r="F89" s="3" t="s">
        <v>200</v>
      </c>
      <c r="G89" s="9">
        <v>539.22</v>
      </c>
      <c r="H89" s="9">
        <v>0</v>
      </c>
      <c r="I89" s="12">
        <v>0</v>
      </c>
      <c r="J89" s="13">
        <v>0</v>
      </c>
      <c r="K89" s="14">
        <v>0</v>
      </c>
      <c r="L89" s="9">
        <v>0</v>
      </c>
      <c r="M89" s="9">
        <v>0</v>
      </c>
    </row>
    <row r="90" spans="1:13" ht="12.95" customHeight="1" x14ac:dyDescent="0.25">
      <c r="A90" s="3" t="s">
        <v>14</v>
      </c>
      <c r="B90" s="3" t="s">
        <v>116</v>
      </c>
      <c r="C90" s="3" t="s">
        <v>201</v>
      </c>
      <c r="D90" s="3" t="s">
        <v>18</v>
      </c>
      <c r="E90" s="3" t="s">
        <v>13</v>
      </c>
      <c r="F90" s="3" t="s">
        <v>202</v>
      </c>
      <c r="G90" s="9">
        <v>801.82</v>
      </c>
      <c r="H90" s="9">
        <v>896.27</v>
      </c>
      <c r="I90" s="12">
        <v>900</v>
      </c>
      <c r="J90" s="13">
        <v>700</v>
      </c>
      <c r="K90" s="14">
        <v>700</v>
      </c>
      <c r="L90" s="9">
        <v>700</v>
      </c>
      <c r="M90" s="9">
        <v>700</v>
      </c>
    </row>
    <row r="91" spans="1:13" ht="12.95" customHeight="1" x14ac:dyDescent="0.25">
      <c r="A91" s="3" t="s">
        <v>14</v>
      </c>
      <c r="B91" s="3" t="s">
        <v>116</v>
      </c>
      <c r="C91" s="3" t="s">
        <v>203</v>
      </c>
      <c r="D91" s="3" t="s">
        <v>18</v>
      </c>
      <c r="E91" s="3" t="s">
        <v>13</v>
      </c>
      <c r="F91" s="3" t="s">
        <v>204</v>
      </c>
      <c r="G91" s="9">
        <v>2964</v>
      </c>
      <c r="H91" s="9">
        <v>3420</v>
      </c>
      <c r="I91" s="12" t="s">
        <v>205</v>
      </c>
      <c r="J91" s="13">
        <v>3300</v>
      </c>
      <c r="K91" s="14">
        <v>4300</v>
      </c>
      <c r="L91" s="9">
        <v>4300</v>
      </c>
      <c r="M91" s="9">
        <v>4300</v>
      </c>
    </row>
    <row r="92" spans="1:13" ht="12.95" customHeight="1" x14ac:dyDescent="0.25">
      <c r="A92" s="3" t="s">
        <v>14</v>
      </c>
      <c r="B92" s="3" t="s">
        <v>116</v>
      </c>
      <c r="C92" s="3" t="s">
        <v>206</v>
      </c>
      <c r="D92" s="3" t="s">
        <v>18</v>
      </c>
      <c r="E92" s="3" t="s">
        <v>13</v>
      </c>
      <c r="F92" s="3" t="s">
        <v>207</v>
      </c>
      <c r="G92" s="9">
        <v>223.16</v>
      </c>
      <c r="H92" s="9">
        <v>306.10000000000002</v>
      </c>
      <c r="I92" s="12">
        <v>300</v>
      </c>
      <c r="J92" s="13">
        <v>330</v>
      </c>
      <c r="K92" s="14">
        <v>630</v>
      </c>
      <c r="L92" s="9">
        <v>630</v>
      </c>
      <c r="M92" s="9">
        <v>630</v>
      </c>
    </row>
    <row r="93" spans="1:13" ht="12.95" customHeight="1" x14ac:dyDescent="0.25">
      <c r="A93" s="3" t="s">
        <v>14</v>
      </c>
      <c r="B93" s="3" t="s">
        <v>116</v>
      </c>
      <c r="C93" s="3" t="s">
        <v>208</v>
      </c>
      <c r="D93" s="3" t="s">
        <v>18</v>
      </c>
      <c r="E93" s="3" t="s">
        <v>13</v>
      </c>
      <c r="F93" s="3" t="s">
        <v>209</v>
      </c>
      <c r="G93" s="9">
        <v>132</v>
      </c>
      <c r="H93" s="9">
        <v>0</v>
      </c>
      <c r="I93" s="12">
        <v>150</v>
      </c>
      <c r="J93" s="13">
        <v>150</v>
      </c>
      <c r="K93" s="14">
        <v>150</v>
      </c>
      <c r="L93" s="9">
        <v>150</v>
      </c>
      <c r="M93" s="9">
        <v>150</v>
      </c>
    </row>
    <row r="94" spans="1:13" ht="12.95" customHeight="1" x14ac:dyDescent="0.25">
      <c r="A94" s="3"/>
      <c r="B94" s="3" t="s">
        <v>116</v>
      </c>
      <c r="C94" s="3" t="s">
        <v>210</v>
      </c>
      <c r="D94" s="3" t="s">
        <v>18</v>
      </c>
      <c r="E94" s="3" t="s">
        <v>13</v>
      </c>
      <c r="F94" s="3" t="s">
        <v>211</v>
      </c>
      <c r="G94" s="9">
        <v>0</v>
      </c>
      <c r="H94" s="9">
        <v>0</v>
      </c>
      <c r="I94" s="12">
        <v>0</v>
      </c>
      <c r="J94" s="13">
        <v>0</v>
      </c>
      <c r="K94" s="14">
        <v>900</v>
      </c>
      <c r="L94" s="9">
        <v>900</v>
      </c>
      <c r="M94" s="9">
        <v>900</v>
      </c>
    </row>
    <row r="95" spans="1:13" ht="12.95" customHeight="1" x14ac:dyDescent="0.25">
      <c r="A95" s="3"/>
      <c r="B95" s="3" t="s">
        <v>116</v>
      </c>
      <c r="C95" s="3" t="s">
        <v>212</v>
      </c>
      <c r="D95" s="3" t="s">
        <v>18</v>
      </c>
      <c r="E95" s="3" t="s">
        <v>213</v>
      </c>
      <c r="F95" s="3" t="s">
        <v>214</v>
      </c>
      <c r="G95" s="9">
        <v>672.39</v>
      </c>
      <c r="H95" s="9">
        <v>1372.39</v>
      </c>
      <c r="I95" s="12">
        <v>1430</v>
      </c>
      <c r="J95" s="13">
        <v>1430</v>
      </c>
      <c r="K95" s="14">
        <v>2000</v>
      </c>
      <c r="L95" s="9">
        <v>2000</v>
      </c>
      <c r="M95" s="9">
        <v>2000</v>
      </c>
    </row>
    <row r="96" spans="1:13" ht="12.95" customHeight="1" x14ac:dyDescent="0.25">
      <c r="A96" s="3" t="s">
        <v>14</v>
      </c>
      <c r="B96" s="3" t="s">
        <v>116</v>
      </c>
      <c r="C96" s="3" t="s">
        <v>215</v>
      </c>
      <c r="D96" s="3" t="s">
        <v>18</v>
      </c>
      <c r="E96" s="3" t="s">
        <v>13</v>
      </c>
      <c r="F96" s="3" t="s">
        <v>216</v>
      </c>
      <c r="G96" s="9">
        <v>600</v>
      </c>
      <c r="H96" s="9">
        <v>420</v>
      </c>
      <c r="I96" s="12">
        <v>720</v>
      </c>
      <c r="J96" s="13">
        <v>720</v>
      </c>
      <c r="K96" s="14">
        <v>720</v>
      </c>
      <c r="L96" s="9">
        <v>750</v>
      </c>
      <c r="M96" s="9">
        <v>750</v>
      </c>
    </row>
    <row r="97" spans="1:13" ht="12.95" customHeight="1" x14ac:dyDescent="0.25">
      <c r="A97" s="3" t="s">
        <v>14</v>
      </c>
      <c r="B97" s="3" t="s">
        <v>116</v>
      </c>
      <c r="C97" s="3" t="s">
        <v>215</v>
      </c>
      <c r="D97" s="3" t="s">
        <v>18</v>
      </c>
      <c r="E97" s="3" t="s">
        <v>217</v>
      </c>
      <c r="F97" s="3" t="s">
        <v>218</v>
      </c>
      <c r="G97" s="9">
        <v>750.11</v>
      </c>
      <c r="H97" s="9">
        <v>899.22</v>
      </c>
      <c r="I97" s="12" t="s">
        <v>219</v>
      </c>
      <c r="J97" s="13">
        <v>1050</v>
      </c>
      <c r="K97" s="31">
        <v>1300</v>
      </c>
      <c r="L97" s="33">
        <v>1300</v>
      </c>
      <c r="M97" s="9">
        <v>1300</v>
      </c>
    </row>
    <row r="98" spans="1:13" ht="12.95" customHeight="1" x14ac:dyDescent="0.25">
      <c r="A98" s="3" t="s">
        <v>14</v>
      </c>
      <c r="B98" s="3" t="s">
        <v>116</v>
      </c>
      <c r="C98" s="3" t="s">
        <v>220</v>
      </c>
      <c r="D98" s="3" t="s">
        <v>18</v>
      </c>
      <c r="E98" s="3" t="s">
        <v>13</v>
      </c>
      <c r="F98" s="3" t="s">
        <v>221</v>
      </c>
      <c r="G98" s="9">
        <v>383.44</v>
      </c>
      <c r="H98" s="9">
        <v>534.36</v>
      </c>
      <c r="I98" s="12">
        <v>600</v>
      </c>
      <c r="J98" s="13">
        <v>600</v>
      </c>
      <c r="K98" s="14">
        <v>600</v>
      </c>
      <c r="L98" s="9">
        <v>600</v>
      </c>
      <c r="M98" s="9">
        <v>600</v>
      </c>
    </row>
    <row r="99" spans="1:13" ht="12.95" customHeight="1" x14ac:dyDescent="0.25">
      <c r="A99" s="3" t="s">
        <v>14</v>
      </c>
      <c r="B99" s="3" t="s">
        <v>116</v>
      </c>
      <c r="C99" s="3" t="s">
        <v>222</v>
      </c>
      <c r="D99" s="3" t="s">
        <v>18</v>
      </c>
      <c r="E99" s="3" t="s">
        <v>13</v>
      </c>
      <c r="F99" s="3" t="s">
        <v>223</v>
      </c>
      <c r="G99" s="9">
        <v>0</v>
      </c>
      <c r="H99" s="9">
        <v>0</v>
      </c>
      <c r="I99" s="12" t="s">
        <v>224</v>
      </c>
      <c r="J99" s="13">
        <v>4896</v>
      </c>
      <c r="K99" s="14">
        <v>0</v>
      </c>
      <c r="L99" s="9">
        <v>0</v>
      </c>
      <c r="M99" s="9">
        <v>0</v>
      </c>
    </row>
    <row r="100" spans="1:13" ht="12.95" customHeight="1" x14ac:dyDescent="0.25">
      <c r="A100" s="3" t="s">
        <v>14</v>
      </c>
      <c r="B100" s="3" t="s">
        <v>225</v>
      </c>
      <c r="C100" s="3" t="s">
        <v>226</v>
      </c>
      <c r="D100" s="3" t="s">
        <v>18</v>
      </c>
      <c r="E100" s="3" t="s">
        <v>13</v>
      </c>
      <c r="F100" s="3" t="s">
        <v>227</v>
      </c>
      <c r="G100" s="9">
        <v>1034.8399999999999</v>
      </c>
      <c r="H100" s="9">
        <v>1255.46</v>
      </c>
      <c r="I100" s="12" t="s">
        <v>228</v>
      </c>
      <c r="J100" s="13">
        <v>1300</v>
      </c>
      <c r="K100" s="14">
        <v>1300</v>
      </c>
      <c r="L100" s="9">
        <v>1300</v>
      </c>
      <c r="M100" s="9">
        <v>1300</v>
      </c>
    </row>
    <row r="101" spans="1:13" ht="12.95" customHeight="1" x14ac:dyDescent="0.25">
      <c r="A101" s="3" t="s">
        <v>14</v>
      </c>
      <c r="B101" s="3" t="s">
        <v>229</v>
      </c>
      <c r="C101" s="3" t="s">
        <v>117</v>
      </c>
      <c r="D101" s="3" t="s">
        <v>72</v>
      </c>
      <c r="E101" s="3" t="s">
        <v>13</v>
      </c>
      <c r="F101" s="3" t="s">
        <v>118</v>
      </c>
      <c r="G101" s="9">
        <v>0</v>
      </c>
      <c r="H101" s="9">
        <v>50</v>
      </c>
      <c r="I101" s="12">
        <v>0</v>
      </c>
      <c r="J101" s="13">
        <v>75</v>
      </c>
      <c r="K101" s="14">
        <v>0</v>
      </c>
      <c r="L101" s="9">
        <v>0</v>
      </c>
      <c r="M101" s="9">
        <v>0</v>
      </c>
    </row>
    <row r="102" spans="1:13" ht="12.95" customHeight="1" x14ac:dyDescent="0.25">
      <c r="A102" s="3" t="s">
        <v>14</v>
      </c>
      <c r="B102" s="3" t="s">
        <v>229</v>
      </c>
      <c r="C102" s="3" t="s">
        <v>125</v>
      </c>
      <c r="D102" s="3" t="s">
        <v>72</v>
      </c>
      <c r="E102" s="3" t="s">
        <v>13</v>
      </c>
      <c r="F102" s="3" t="s">
        <v>230</v>
      </c>
      <c r="G102" s="9">
        <v>53.49</v>
      </c>
      <c r="H102" s="9">
        <v>109.97</v>
      </c>
      <c r="I102" s="12">
        <v>0</v>
      </c>
      <c r="J102" s="13">
        <v>20.93</v>
      </c>
      <c r="K102" s="14">
        <v>0</v>
      </c>
      <c r="L102" s="9">
        <v>0</v>
      </c>
      <c r="M102" s="9">
        <v>0</v>
      </c>
    </row>
    <row r="103" spans="1:13" ht="12.95" customHeight="1" x14ac:dyDescent="0.25">
      <c r="A103" s="3" t="s">
        <v>14</v>
      </c>
      <c r="B103" s="3" t="s">
        <v>229</v>
      </c>
      <c r="C103" s="3" t="s">
        <v>128</v>
      </c>
      <c r="D103" s="3" t="s">
        <v>72</v>
      </c>
      <c r="E103" s="3" t="s">
        <v>13</v>
      </c>
      <c r="F103" s="3" t="s">
        <v>231</v>
      </c>
      <c r="G103" s="9">
        <v>6.46</v>
      </c>
      <c r="H103" s="9">
        <v>35.33</v>
      </c>
      <c r="I103" s="12">
        <v>0</v>
      </c>
      <c r="J103" s="13">
        <v>6.49</v>
      </c>
      <c r="K103" s="14">
        <v>0</v>
      </c>
      <c r="L103" s="9">
        <v>0</v>
      </c>
      <c r="M103" s="9">
        <v>0</v>
      </c>
    </row>
    <row r="104" spans="1:13" ht="12.95" customHeight="1" x14ac:dyDescent="0.25">
      <c r="A104" s="3"/>
      <c r="B104" s="3" t="s">
        <v>229</v>
      </c>
      <c r="C104" s="3" t="s">
        <v>128</v>
      </c>
      <c r="D104" s="3" t="s">
        <v>72</v>
      </c>
      <c r="E104" s="3" t="s">
        <v>13</v>
      </c>
      <c r="F104" s="3" t="s">
        <v>232</v>
      </c>
      <c r="G104" s="9">
        <v>3.95</v>
      </c>
      <c r="H104" s="9">
        <v>4.21</v>
      </c>
      <c r="I104" s="12">
        <v>0</v>
      </c>
      <c r="J104" s="13">
        <v>0</v>
      </c>
      <c r="K104" s="14">
        <v>0</v>
      </c>
      <c r="L104" s="9">
        <v>0</v>
      </c>
      <c r="M104" s="9">
        <v>0</v>
      </c>
    </row>
    <row r="105" spans="1:13" ht="12.95" customHeight="1" x14ac:dyDescent="0.25">
      <c r="A105" s="3" t="s">
        <v>14</v>
      </c>
      <c r="B105" s="3" t="s">
        <v>229</v>
      </c>
      <c r="C105" s="3" t="s">
        <v>133</v>
      </c>
      <c r="D105" s="3" t="s">
        <v>72</v>
      </c>
      <c r="E105" s="3" t="s">
        <v>13</v>
      </c>
      <c r="F105" s="3" t="s">
        <v>233</v>
      </c>
      <c r="G105" s="9">
        <v>0</v>
      </c>
      <c r="H105" s="9">
        <v>0.7</v>
      </c>
      <c r="I105" s="12">
        <v>0</v>
      </c>
      <c r="J105" s="13">
        <v>1.05</v>
      </c>
      <c r="K105" s="14">
        <v>0</v>
      </c>
      <c r="L105" s="9">
        <v>0</v>
      </c>
      <c r="M105" s="9">
        <v>0</v>
      </c>
    </row>
    <row r="106" spans="1:13" ht="12.95" customHeight="1" x14ac:dyDescent="0.25">
      <c r="A106" s="3" t="s">
        <v>14</v>
      </c>
      <c r="B106" s="3" t="s">
        <v>229</v>
      </c>
      <c r="C106" s="3" t="s">
        <v>135</v>
      </c>
      <c r="D106" s="3" t="s">
        <v>72</v>
      </c>
      <c r="E106" s="3" t="s">
        <v>13</v>
      </c>
      <c r="F106" s="3" t="s">
        <v>234</v>
      </c>
      <c r="G106" s="9">
        <v>17.5</v>
      </c>
      <c r="H106" s="9">
        <v>44.89</v>
      </c>
      <c r="I106" s="12">
        <v>0</v>
      </c>
      <c r="J106" s="13">
        <v>10.5</v>
      </c>
      <c r="K106" s="14">
        <v>0</v>
      </c>
      <c r="L106" s="9">
        <v>0</v>
      </c>
      <c r="M106" s="9">
        <v>0</v>
      </c>
    </row>
    <row r="107" spans="1:13" ht="12.95" customHeight="1" x14ac:dyDescent="0.25">
      <c r="A107" s="3" t="s">
        <v>14</v>
      </c>
      <c r="B107" s="3" t="s">
        <v>229</v>
      </c>
      <c r="C107" s="3" t="s">
        <v>138</v>
      </c>
      <c r="D107" s="3" t="s">
        <v>72</v>
      </c>
      <c r="E107" s="3" t="s">
        <v>13</v>
      </c>
      <c r="F107" s="3" t="s">
        <v>235</v>
      </c>
      <c r="G107" s="9">
        <v>1.55</v>
      </c>
      <c r="H107" s="9">
        <v>3.98</v>
      </c>
      <c r="I107" s="12">
        <v>0</v>
      </c>
      <c r="J107" s="13">
        <v>0.6</v>
      </c>
      <c r="K107" s="14">
        <v>0</v>
      </c>
      <c r="L107" s="9">
        <v>0</v>
      </c>
      <c r="M107" s="9">
        <v>0</v>
      </c>
    </row>
    <row r="108" spans="1:13" ht="12.95" customHeight="1" x14ac:dyDescent="0.25">
      <c r="A108" s="3" t="s">
        <v>14</v>
      </c>
      <c r="B108" s="3" t="s">
        <v>229</v>
      </c>
      <c r="C108" s="3" t="s">
        <v>140</v>
      </c>
      <c r="D108" s="3" t="s">
        <v>72</v>
      </c>
      <c r="E108" s="3" t="s">
        <v>13</v>
      </c>
      <c r="F108" s="3" t="s">
        <v>236</v>
      </c>
      <c r="G108" s="9">
        <v>3.75</v>
      </c>
      <c r="H108" s="9">
        <v>9.61</v>
      </c>
      <c r="I108" s="12">
        <v>0</v>
      </c>
      <c r="J108" s="13">
        <v>2.25</v>
      </c>
      <c r="K108" s="14">
        <v>0</v>
      </c>
      <c r="L108" s="9">
        <v>0</v>
      </c>
      <c r="M108" s="9">
        <v>0</v>
      </c>
    </row>
    <row r="109" spans="1:13" ht="12.95" customHeight="1" x14ac:dyDescent="0.25">
      <c r="A109" s="3" t="s">
        <v>14</v>
      </c>
      <c r="B109" s="3" t="s">
        <v>229</v>
      </c>
      <c r="C109" s="3" t="s">
        <v>143</v>
      </c>
      <c r="D109" s="3" t="s">
        <v>72</v>
      </c>
      <c r="E109" s="3" t="s">
        <v>13</v>
      </c>
      <c r="F109" s="3" t="s">
        <v>237</v>
      </c>
      <c r="G109" s="9">
        <v>0</v>
      </c>
      <c r="H109" s="9">
        <v>0.5</v>
      </c>
      <c r="I109" s="12">
        <v>0</v>
      </c>
      <c r="J109" s="13">
        <v>0.75</v>
      </c>
      <c r="K109" s="14">
        <v>0</v>
      </c>
      <c r="L109" s="9">
        <v>0</v>
      </c>
      <c r="M109" s="9">
        <v>0</v>
      </c>
    </row>
    <row r="110" spans="1:13" ht="12.95" customHeight="1" x14ac:dyDescent="0.25">
      <c r="A110" s="3" t="s">
        <v>14</v>
      </c>
      <c r="B110" s="3" t="s">
        <v>229</v>
      </c>
      <c r="C110" s="3" t="s">
        <v>145</v>
      </c>
      <c r="D110" s="3" t="s">
        <v>72</v>
      </c>
      <c r="E110" s="3" t="s">
        <v>13</v>
      </c>
      <c r="F110" s="3" t="s">
        <v>238</v>
      </c>
      <c r="G110" s="9">
        <v>5.92</v>
      </c>
      <c r="H110" s="9">
        <v>15.18</v>
      </c>
      <c r="I110" s="12">
        <v>0</v>
      </c>
      <c r="J110" s="13">
        <v>3.55</v>
      </c>
      <c r="K110" s="14">
        <v>0</v>
      </c>
      <c r="L110" s="9">
        <v>0</v>
      </c>
      <c r="M110" s="9">
        <v>0</v>
      </c>
    </row>
    <row r="111" spans="1:13" ht="12.95" customHeight="1" x14ac:dyDescent="0.25">
      <c r="A111" s="3" t="s">
        <v>14</v>
      </c>
      <c r="B111" s="3" t="s">
        <v>229</v>
      </c>
      <c r="C111" s="3" t="s">
        <v>158</v>
      </c>
      <c r="D111" s="3" t="s">
        <v>72</v>
      </c>
      <c r="E111" s="3" t="s">
        <v>13</v>
      </c>
      <c r="F111" s="3" t="s">
        <v>239</v>
      </c>
      <c r="G111" s="9">
        <v>10</v>
      </c>
      <c r="H111" s="9">
        <v>20</v>
      </c>
      <c r="I111" s="12">
        <v>0</v>
      </c>
      <c r="J111" s="13">
        <v>5</v>
      </c>
      <c r="K111" s="14">
        <v>0</v>
      </c>
      <c r="L111" s="9">
        <v>0</v>
      </c>
      <c r="M111" s="9">
        <v>0</v>
      </c>
    </row>
    <row r="112" spans="1:13" ht="12.95" customHeight="1" x14ac:dyDescent="0.25">
      <c r="A112" s="3" t="s">
        <v>14</v>
      </c>
      <c r="B112" s="3" t="s">
        <v>229</v>
      </c>
      <c r="C112" s="3" t="s">
        <v>165</v>
      </c>
      <c r="D112" s="3" t="s">
        <v>72</v>
      </c>
      <c r="E112" s="3" t="s">
        <v>13</v>
      </c>
      <c r="F112" s="3" t="s">
        <v>240</v>
      </c>
      <c r="G112" s="9">
        <v>15</v>
      </c>
      <c r="H112" s="9">
        <v>44.7</v>
      </c>
      <c r="I112" s="12">
        <v>0</v>
      </c>
      <c r="J112" s="13">
        <v>19.940000000000001</v>
      </c>
      <c r="K112" s="14">
        <v>0</v>
      </c>
      <c r="L112" s="9">
        <v>0</v>
      </c>
      <c r="M112" s="9">
        <v>0</v>
      </c>
    </row>
    <row r="113" spans="1:13" ht="12.95" customHeight="1" x14ac:dyDescent="0.25">
      <c r="A113" s="3" t="s">
        <v>14</v>
      </c>
      <c r="B113" s="3" t="s">
        <v>229</v>
      </c>
      <c r="C113" s="3" t="s">
        <v>175</v>
      </c>
      <c r="D113" s="3" t="s">
        <v>72</v>
      </c>
      <c r="E113" s="3" t="s">
        <v>13</v>
      </c>
      <c r="F113" s="3" t="s">
        <v>241</v>
      </c>
      <c r="G113" s="9">
        <v>15</v>
      </c>
      <c r="H113" s="9">
        <v>34.99</v>
      </c>
      <c r="I113" s="12">
        <v>0</v>
      </c>
      <c r="J113" s="13">
        <v>10</v>
      </c>
      <c r="K113" s="14">
        <v>0</v>
      </c>
      <c r="L113" s="9">
        <v>0</v>
      </c>
      <c r="M113" s="9">
        <v>0</v>
      </c>
    </row>
    <row r="114" spans="1:13" ht="12.95" customHeight="1" x14ac:dyDescent="0.25">
      <c r="A114" s="3" t="s">
        <v>14</v>
      </c>
      <c r="B114" s="3" t="s">
        <v>229</v>
      </c>
      <c r="C114" s="3" t="s">
        <v>203</v>
      </c>
      <c r="D114" s="3" t="s">
        <v>72</v>
      </c>
      <c r="E114" s="3" t="s">
        <v>13</v>
      </c>
      <c r="F114" s="3" t="s">
        <v>242</v>
      </c>
      <c r="G114" s="9">
        <v>112</v>
      </c>
      <c r="H114" s="9">
        <v>268.2</v>
      </c>
      <c r="I114" s="12">
        <v>0</v>
      </c>
      <c r="J114" s="13">
        <v>41.5</v>
      </c>
      <c r="K114" s="14">
        <v>0</v>
      </c>
      <c r="L114" s="9">
        <v>0</v>
      </c>
      <c r="M114" s="9">
        <v>0</v>
      </c>
    </row>
    <row r="115" spans="1:13" ht="12.95" customHeight="1" x14ac:dyDescent="0.25">
      <c r="A115" s="3" t="s">
        <v>14</v>
      </c>
      <c r="B115" s="3" t="s">
        <v>229</v>
      </c>
      <c r="C115" s="3" t="s">
        <v>210</v>
      </c>
      <c r="D115" s="3" t="s">
        <v>72</v>
      </c>
      <c r="E115" s="3" t="s">
        <v>13</v>
      </c>
      <c r="F115" s="3" t="s">
        <v>243</v>
      </c>
      <c r="G115" s="9">
        <v>514.54</v>
      </c>
      <c r="H115" s="9">
        <v>1221.07</v>
      </c>
      <c r="I115" s="12">
        <v>0</v>
      </c>
      <c r="J115" s="13">
        <v>199.3</v>
      </c>
      <c r="K115" s="14">
        <v>0</v>
      </c>
      <c r="L115" s="9">
        <v>0</v>
      </c>
      <c r="M115" s="9">
        <v>0</v>
      </c>
    </row>
    <row r="116" spans="1:13" ht="12.95" customHeight="1" x14ac:dyDescent="0.25">
      <c r="A116" s="3" t="s">
        <v>14</v>
      </c>
      <c r="B116" s="3" t="s">
        <v>229</v>
      </c>
      <c r="C116" s="3" t="s">
        <v>212</v>
      </c>
      <c r="D116" s="3" t="s">
        <v>72</v>
      </c>
      <c r="E116" s="3" t="s">
        <v>13</v>
      </c>
      <c r="F116" s="3" t="s">
        <v>244</v>
      </c>
      <c r="G116" s="9">
        <v>194.8</v>
      </c>
      <c r="H116" s="9">
        <v>405.85</v>
      </c>
      <c r="I116" s="12">
        <v>0</v>
      </c>
      <c r="J116" s="13">
        <v>45.7</v>
      </c>
      <c r="K116" s="14">
        <v>0</v>
      </c>
      <c r="L116" s="9">
        <v>0</v>
      </c>
      <c r="M116" s="9">
        <v>0</v>
      </c>
    </row>
    <row r="117" spans="1:13" ht="12.95" customHeight="1" x14ac:dyDescent="0.25">
      <c r="A117" s="3" t="s">
        <v>14</v>
      </c>
      <c r="B117" s="3" t="s">
        <v>245</v>
      </c>
      <c r="C117" s="3" t="s">
        <v>188</v>
      </c>
      <c r="D117" s="3" t="s">
        <v>72</v>
      </c>
      <c r="E117" s="3" t="s">
        <v>246</v>
      </c>
      <c r="F117" s="3" t="s">
        <v>247</v>
      </c>
      <c r="G117" s="9">
        <v>1683.32</v>
      </c>
      <c r="H117" s="9">
        <v>0</v>
      </c>
      <c r="I117" s="12">
        <v>0</v>
      </c>
      <c r="J117" s="13">
        <v>8100</v>
      </c>
      <c r="K117" s="14">
        <v>0</v>
      </c>
      <c r="L117" s="9">
        <v>0</v>
      </c>
      <c r="M117" s="9">
        <v>0</v>
      </c>
    </row>
    <row r="118" spans="1:13" ht="12.95" customHeight="1" x14ac:dyDescent="0.25">
      <c r="A118" s="3" t="s">
        <v>14</v>
      </c>
      <c r="B118" s="3" t="s">
        <v>245</v>
      </c>
      <c r="C118" s="3" t="s">
        <v>188</v>
      </c>
      <c r="D118" s="3" t="s">
        <v>18</v>
      </c>
      <c r="E118" s="3" t="s">
        <v>246</v>
      </c>
      <c r="F118" s="30" t="s">
        <v>248</v>
      </c>
      <c r="G118" s="33">
        <v>26617.200000000001</v>
      </c>
      <c r="H118" s="33">
        <v>8683.64</v>
      </c>
      <c r="I118" s="12" t="s">
        <v>249</v>
      </c>
      <c r="J118" s="13">
        <v>55000</v>
      </c>
      <c r="K118" s="31">
        <v>30000</v>
      </c>
      <c r="L118" s="9">
        <v>30000</v>
      </c>
      <c r="M118" s="9">
        <v>30000</v>
      </c>
    </row>
    <row r="119" spans="1:13" ht="12.95" customHeight="1" x14ac:dyDescent="0.25">
      <c r="A119" s="3"/>
      <c r="B119" s="3" t="s">
        <v>245</v>
      </c>
      <c r="C119" s="3" t="s">
        <v>250</v>
      </c>
      <c r="D119" s="3" t="s">
        <v>18</v>
      </c>
      <c r="E119" s="3" t="s">
        <v>246</v>
      </c>
      <c r="F119" s="30" t="s">
        <v>251</v>
      </c>
      <c r="G119" s="33">
        <v>879.34</v>
      </c>
      <c r="H119" s="33">
        <v>0</v>
      </c>
      <c r="I119" s="34">
        <v>0</v>
      </c>
      <c r="J119" s="35">
        <v>0</v>
      </c>
      <c r="K119" s="31">
        <v>0</v>
      </c>
      <c r="L119" s="33">
        <v>0</v>
      </c>
      <c r="M119" s="33">
        <v>0</v>
      </c>
    </row>
    <row r="120" spans="1:13" ht="12.95" customHeight="1" x14ac:dyDescent="0.25">
      <c r="A120" s="3"/>
      <c r="B120" s="3" t="s">
        <v>252</v>
      </c>
      <c r="C120" s="3" t="s">
        <v>128</v>
      </c>
      <c r="D120" s="3" t="s">
        <v>18</v>
      </c>
      <c r="E120" s="3" t="s">
        <v>253</v>
      </c>
      <c r="F120" s="36" t="s">
        <v>132</v>
      </c>
      <c r="G120" s="37">
        <v>72.239999999999995</v>
      </c>
      <c r="H120" s="33">
        <v>0</v>
      </c>
      <c r="I120" s="33">
        <v>0</v>
      </c>
      <c r="J120" s="33">
        <v>0</v>
      </c>
      <c r="K120" s="38">
        <v>0</v>
      </c>
      <c r="L120" s="33">
        <v>0</v>
      </c>
      <c r="M120" s="33">
        <v>0</v>
      </c>
    </row>
    <row r="121" spans="1:13" ht="12.95" customHeight="1" x14ac:dyDescent="0.25">
      <c r="A121" s="3"/>
      <c r="B121" s="3" t="s">
        <v>252</v>
      </c>
      <c r="C121" s="3" t="s">
        <v>133</v>
      </c>
      <c r="D121" s="3" t="s">
        <v>18</v>
      </c>
      <c r="E121" s="3" t="s">
        <v>253</v>
      </c>
      <c r="F121" s="36" t="s">
        <v>254</v>
      </c>
      <c r="G121" s="37">
        <v>10.08</v>
      </c>
      <c r="H121" s="33">
        <v>0</v>
      </c>
      <c r="I121" s="33">
        <v>0</v>
      </c>
      <c r="J121" s="33">
        <v>0</v>
      </c>
      <c r="K121" s="38">
        <v>0</v>
      </c>
      <c r="L121" s="33">
        <v>0</v>
      </c>
      <c r="M121" s="33">
        <v>0</v>
      </c>
    </row>
    <row r="122" spans="1:13" ht="12.95" customHeight="1" x14ac:dyDescent="0.25">
      <c r="A122" s="3"/>
      <c r="B122" s="3" t="s">
        <v>252</v>
      </c>
      <c r="C122" s="3" t="s">
        <v>135</v>
      </c>
      <c r="D122" s="3" t="s">
        <v>18</v>
      </c>
      <c r="E122" s="3" t="s">
        <v>253</v>
      </c>
      <c r="F122" s="36" t="s">
        <v>255</v>
      </c>
      <c r="G122" s="37">
        <v>182.38</v>
      </c>
      <c r="H122" s="33">
        <v>0</v>
      </c>
      <c r="I122" s="33">
        <v>0</v>
      </c>
      <c r="J122" s="33">
        <v>0</v>
      </c>
      <c r="K122" s="38">
        <v>0</v>
      </c>
      <c r="L122" s="33">
        <v>0</v>
      </c>
      <c r="M122" s="33">
        <v>0</v>
      </c>
    </row>
    <row r="123" spans="1:13" ht="12.95" customHeight="1" x14ac:dyDescent="0.25">
      <c r="A123" s="3"/>
      <c r="B123" s="3" t="s">
        <v>252</v>
      </c>
      <c r="C123" s="3" t="s">
        <v>138</v>
      </c>
      <c r="D123" s="3" t="s">
        <v>18</v>
      </c>
      <c r="E123" s="3" t="s">
        <v>253</v>
      </c>
      <c r="F123" s="36" t="s">
        <v>256</v>
      </c>
      <c r="G123" s="37">
        <v>9.9</v>
      </c>
      <c r="H123" s="33">
        <v>0</v>
      </c>
      <c r="I123" s="33">
        <v>0</v>
      </c>
      <c r="J123" s="33">
        <v>0</v>
      </c>
      <c r="K123" s="38">
        <v>0</v>
      </c>
      <c r="L123" s="33">
        <v>0</v>
      </c>
      <c r="M123" s="33">
        <v>0</v>
      </c>
    </row>
    <row r="124" spans="1:13" ht="12.95" customHeight="1" x14ac:dyDescent="0.25">
      <c r="A124" s="3"/>
      <c r="B124" s="3" t="s">
        <v>252</v>
      </c>
      <c r="C124" s="3" t="s">
        <v>140</v>
      </c>
      <c r="D124" s="3" t="s">
        <v>18</v>
      </c>
      <c r="E124" s="3" t="s">
        <v>253</v>
      </c>
      <c r="F124" s="36" t="s">
        <v>257</v>
      </c>
      <c r="G124" s="37">
        <v>21.6</v>
      </c>
      <c r="H124" s="33">
        <v>0</v>
      </c>
      <c r="I124" s="33">
        <v>0</v>
      </c>
      <c r="J124" s="33">
        <v>0</v>
      </c>
      <c r="K124" s="38">
        <v>0</v>
      </c>
      <c r="L124" s="33">
        <v>0</v>
      </c>
      <c r="M124" s="33">
        <v>0</v>
      </c>
    </row>
    <row r="125" spans="1:13" ht="12.95" customHeight="1" x14ac:dyDescent="0.25">
      <c r="A125" s="3"/>
      <c r="B125" s="3" t="s">
        <v>252</v>
      </c>
      <c r="C125" s="3" t="s">
        <v>143</v>
      </c>
      <c r="D125" s="3" t="s">
        <v>18</v>
      </c>
      <c r="E125" s="3" t="s">
        <v>253</v>
      </c>
      <c r="F125" s="36" t="s">
        <v>258</v>
      </c>
      <c r="G125" s="37">
        <v>7.2</v>
      </c>
      <c r="H125" s="33">
        <v>0</v>
      </c>
      <c r="I125" s="33">
        <v>0</v>
      </c>
      <c r="J125" s="33">
        <v>0</v>
      </c>
      <c r="K125" s="38">
        <v>0</v>
      </c>
      <c r="L125" s="33">
        <v>0</v>
      </c>
      <c r="M125" s="33">
        <v>0</v>
      </c>
    </row>
    <row r="126" spans="1:13" ht="12.95" customHeight="1" x14ac:dyDescent="0.25">
      <c r="A126" s="3"/>
      <c r="B126" s="3" t="s">
        <v>252</v>
      </c>
      <c r="C126" s="3" t="s">
        <v>145</v>
      </c>
      <c r="D126" s="3" t="s">
        <v>18</v>
      </c>
      <c r="E126" s="3" t="s">
        <v>253</v>
      </c>
      <c r="F126" s="36" t="s">
        <v>259</v>
      </c>
      <c r="G126" s="37">
        <v>61.78</v>
      </c>
      <c r="H126" s="33">
        <v>0</v>
      </c>
      <c r="I126" s="33">
        <v>0</v>
      </c>
      <c r="J126" s="33">
        <v>0</v>
      </c>
      <c r="K126" s="38">
        <v>0</v>
      </c>
      <c r="L126" s="33">
        <v>0</v>
      </c>
      <c r="M126" s="33">
        <v>0</v>
      </c>
    </row>
    <row r="127" spans="1:13" ht="12.95" customHeight="1" x14ac:dyDescent="0.25">
      <c r="A127" s="3" t="s">
        <v>14</v>
      </c>
      <c r="B127" s="3" t="s">
        <v>252</v>
      </c>
      <c r="C127" s="3" t="s">
        <v>165</v>
      </c>
      <c r="D127" s="3" t="s">
        <v>18</v>
      </c>
      <c r="E127" s="3" t="s">
        <v>253</v>
      </c>
      <c r="F127" s="3" t="s">
        <v>166</v>
      </c>
      <c r="G127" s="9">
        <v>83.71</v>
      </c>
      <c r="H127" s="9">
        <v>201.3</v>
      </c>
      <c r="I127" s="12">
        <v>250</v>
      </c>
      <c r="J127" s="13">
        <v>279</v>
      </c>
      <c r="K127" s="14">
        <v>280</v>
      </c>
      <c r="L127" s="9">
        <v>300</v>
      </c>
      <c r="M127" s="9">
        <v>300</v>
      </c>
    </row>
    <row r="128" spans="1:13" ht="12.95" customHeight="1" x14ac:dyDescent="0.25">
      <c r="A128" s="3" t="s">
        <v>14</v>
      </c>
      <c r="B128" s="3" t="s">
        <v>252</v>
      </c>
      <c r="C128" s="3" t="s">
        <v>195</v>
      </c>
      <c r="D128" s="3" t="s">
        <v>18</v>
      </c>
      <c r="E128" s="3" t="s">
        <v>253</v>
      </c>
      <c r="F128" s="3" t="s">
        <v>260</v>
      </c>
      <c r="G128" s="9">
        <v>26809.279999999999</v>
      </c>
      <c r="H128" s="9">
        <v>26308.71</v>
      </c>
      <c r="I128" s="12" t="s">
        <v>261</v>
      </c>
      <c r="J128" s="13">
        <v>28500</v>
      </c>
      <c r="K128" s="14">
        <v>28500</v>
      </c>
      <c r="L128" s="9">
        <v>28500</v>
      </c>
      <c r="M128" s="9">
        <v>28500</v>
      </c>
    </row>
    <row r="129" spans="1:13" ht="12.95" customHeight="1" x14ac:dyDescent="0.25">
      <c r="A129" s="3" t="s">
        <v>14</v>
      </c>
      <c r="B129" s="3" t="s">
        <v>252</v>
      </c>
      <c r="C129" s="3" t="s">
        <v>212</v>
      </c>
      <c r="D129" s="3" t="s">
        <v>18</v>
      </c>
      <c r="E129" s="3" t="s">
        <v>253</v>
      </c>
      <c r="F129" s="3" t="s">
        <v>262</v>
      </c>
      <c r="G129" s="9">
        <v>1294.3699999999999</v>
      </c>
      <c r="H129" s="9">
        <v>866.52</v>
      </c>
      <c r="I129" s="12">
        <v>840</v>
      </c>
      <c r="J129" s="13">
        <v>364</v>
      </c>
      <c r="K129" s="14">
        <v>0</v>
      </c>
      <c r="L129" s="9">
        <v>0</v>
      </c>
      <c r="M129" s="9">
        <v>0</v>
      </c>
    </row>
    <row r="130" spans="1:13" ht="12.95" customHeight="1" x14ac:dyDescent="0.25">
      <c r="A130" s="3" t="s">
        <v>14</v>
      </c>
      <c r="B130" s="3" t="s">
        <v>263</v>
      </c>
      <c r="C130" s="3" t="s">
        <v>264</v>
      </c>
      <c r="D130" s="3" t="s">
        <v>18</v>
      </c>
      <c r="E130" s="3" t="s">
        <v>265</v>
      </c>
      <c r="F130" s="3" t="s">
        <v>266</v>
      </c>
      <c r="G130" s="9">
        <v>76.38</v>
      </c>
      <c r="H130" s="9">
        <v>162.74</v>
      </c>
      <c r="I130" s="12">
        <v>150</v>
      </c>
      <c r="J130" s="13">
        <v>166.01</v>
      </c>
      <c r="K130" s="14">
        <v>170</v>
      </c>
      <c r="L130" s="9">
        <v>170</v>
      </c>
      <c r="M130" s="9">
        <v>170</v>
      </c>
    </row>
    <row r="131" spans="1:13" ht="12.95" customHeight="1" x14ac:dyDescent="0.25">
      <c r="A131" s="3"/>
      <c r="B131" s="3" t="s">
        <v>263</v>
      </c>
      <c r="C131" s="3" t="s">
        <v>165</v>
      </c>
      <c r="D131" s="3" t="s">
        <v>18</v>
      </c>
      <c r="E131" s="3" t="s">
        <v>265</v>
      </c>
      <c r="F131" s="3" t="s">
        <v>166</v>
      </c>
      <c r="G131" s="9">
        <v>0</v>
      </c>
      <c r="H131" s="9">
        <v>0</v>
      </c>
      <c r="I131" s="12">
        <v>0</v>
      </c>
      <c r="J131" s="13">
        <v>0</v>
      </c>
      <c r="K131" s="14">
        <v>500</v>
      </c>
      <c r="L131" s="9">
        <v>0</v>
      </c>
      <c r="M131" s="9">
        <v>0</v>
      </c>
    </row>
    <row r="132" spans="1:13" ht="12.95" customHeight="1" x14ac:dyDescent="0.25">
      <c r="A132" s="3"/>
      <c r="B132" s="3" t="s">
        <v>263</v>
      </c>
      <c r="C132" s="3" t="s">
        <v>195</v>
      </c>
      <c r="D132" s="3" t="s">
        <v>18</v>
      </c>
      <c r="E132" s="3" t="s">
        <v>265</v>
      </c>
      <c r="F132" s="3" t="s">
        <v>267</v>
      </c>
      <c r="G132" s="9">
        <v>0</v>
      </c>
      <c r="H132" s="9">
        <v>0</v>
      </c>
      <c r="I132" s="12">
        <v>0</v>
      </c>
      <c r="J132" s="13">
        <v>0</v>
      </c>
      <c r="K132" s="14">
        <v>500</v>
      </c>
      <c r="L132" s="9">
        <v>0</v>
      </c>
      <c r="M132" s="9">
        <v>0</v>
      </c>
    </row>
    <row r="133" spans="1:13" ht="12.95" customHeight="1" x14ac:dyDescent="0.25">
      <c r="A133" s="3" t="s">
        <v>14</v>
      </c>
      <c r="B133" s="3" t="s">
        <v>268</v>
      </c>
      <c r="C133" s="3" t="s">
        <v>152</v>
      </c>
      <c r="D133" s="3" t="s">
        <v>18</v>
      </c>
      <c r="E133" s="3" t="s">
        <v>102</v>
      </c>
      <c r="F133" s="3" t="s">
        <v>269</v>
      </c>
      <c r="G133" s="9">
        <v>7281.46</v>
      </c>
      <c r="H133" s="9">
        <v>6507</v>
      </c>
      <c r="I133" s="12" t="s">
        <v>270</v>
      </c>
      <c r="J133" s="13">
        <v>6520</v>
      </c>
      <c r="K133" s="14">
        <v>6600</v>
      </c>
      <c r="L133" s="9">
        <v>6600</v>
      </c>
      <c r="M133" s="9">
        <v>6600</v>
      </c>
    </row>
    <row r="134" spans="1:13" ht="12.95" customHeight="1" x14ac:dyDescent="0.25">
      <c r="A134" s="3" t="s">
        <v>14</v>
      </c>
      <c r="B134" s="3" t="s">
        <v>268</v>
      </c>
      <c r="C134" s="3" t="s">
        <v>185</v>
      </c>
      <c r="D134" s="3" t="s">
        <v>18</v>
      </c>
      <c r="E134" s="3" t="s">
        <v>102</v>
      </c>
      <c r="F134" s="3" t="s">
        <v>271</v>
      </c>
      <c r="G134" s="9">
        <v>265.91000000000003</v>
      </c>
      <c r="H134" s="9">
        <v>672.54</v>
      </c>
      <c r="I134" s="12">
        <v>600</v>
      </c>
      <c r="J134" s="13">
        <v>850</v>
      </c>
      <c r="K134" s="14">
        <v>700</v>
      </c>
      <c r="L134" s="9">
        <v>700</v>
      </c>
      <c r="M134" s="9">
        <v>700</v>
      </c>
    </row>
    <row r="135" spans="1:13" ht="12.95" customHeight="1" x14ac:dyDescent="0.25">
      <c r="A135" s="3" t="s">
        <v>14</v>
      </c>
      <c r="B135" s="3" t="s">
        <v>272</v>
      </c>
      <c r="C135" s="3" t="s">
        <v>152</v>
      </c>
      <c r="D135" s="3" t="s">
        <v>18</v>
      </c>
      <c r="E135" s="3" t="s">
        <v>191</v>
      </c>
      <c r="F135" s="3" t="s">
        <v>273</v>
      </c>
      <c r="G135" s="9">
        <v>5366.92</v>
      </c>
      <c r="H135" s="9">
        <v>3429</v>
      </c>
      <c r="I135" s="12" t="s">
        <v>274</v>
      </c>
      <c r="J135" s="13">
        <v>3408</v>
      </c>
      <c r="K135" s="14">
        <v>3500</v>
      </c>
      <c r="L135" s="9">
        <v>3500</v>
      </c>
      <c r="M135" s="9">
        <v>3500</v>
      </c>
    </row>
    <row r="136" spans="1:13" ht="12.95" customHeight="1" x14ac:dyDescent="0.25">
      <c r="A136" s="3" t="s">
        <v>14</v>
      </c>
      <c r="B136" s="3" t="s">
        <v>272</v>
      </c>
      <c r="C136" s="3" t="s">
        <v>156</v>
      </c>
      <c r="D136" s="3" t="s">
        <v>18</v>
      </c>
      <c r="E136" s="3" t="s">
        <v>191</v>
      </c>
      <c r="F136" s="3" t="s">
        <v>275</v>
      </c>
      <c r="G136" s="9">
        <v>32.08</v>
      </c>
      <c r="H136" s="9">
        <v>107.45</v>
      </c>
      <c r="I136" s="12">
        <v>130</v>
      </c>
      <c r="J136" s="13">
        <v>130</v>
      </c>
      <c r="K136" s="14">
        <v>150</v>
      </c>
      <c r="L136" s="9">
        <v>150</v>
      </c>
      <c r="M136" s="9">
        <v>150</v>
      </c>
    </row>
    <row r="137" spans="1:13" ht="12.95" customHeight="1" x14ac:dyDescent="0.25">
      <c r="A137" s="3" t="s">
        <v>14</v>
      </c>
      <c r="B137" s="3" t="s">
        <v>272</v>
      </c>
      <c r="C137" s="3" t="s">
        <v>165</v>
      </c>
      <c r="D137" s="3" t="s">
        <v>18</v>
      </c>
      <c r="E137" s="3" t="s">
        <v>191</v>
      </c>
      <c r="F137" s="3" t="s">
        <v>166</v>
      </c>
      <c r="G137" s="9">
        <v>33.479999999999997</v>
      </c>
      <c r="H137" s="9">
        <v>174.47</v>
      </c>
      <c r="I137" s="12">
        <v>200</v>
      </c>
      <c r="J137" s="13">
        <v>200</v>
      </c>
      <c r="K137" s="14">
        <v>200</v>
      </c>
      <c r="L137" s="9">
        <v>200</v>
      </c>
      <c r="M137" s="9">
        <v>200</v>
      </c>
    </row>
    <row r="138" spans="1:13" ht="12.95" customHeight="1" x14ac:dyDescent="0.25">
      <c r="A138" s="3" t="s">
        <v>14</v>
      </c>
      <c r="B138" s="3" t="s">
        <v>272</v>
      </c>
      <c r="C138" s="3" t="s">
        <v>215</v>
      </c>
      <c r="D138" s="3" t="s">
        <v>18</v>
      </c>
      <c r="E138" s="3" t="s">
        <v>191</v>
      </c>
      <c r="F138" s="3" t="s">
        <v>276</v>
      </c>
      <c r="G138" s="9">
        <v>2300</v>
      </c>
      <c r="H138" s="9">
        <v>2300</v>
      </c>
      <c r="I138" s="12" t="s">
        <v>160</v>
      </c>
      <c r="J138" s="13">
        <v>2300</v>
      </c>
      <c r="K138" s="14">
        <v>2500</v>
      </c>
      <c r="L138" s="9">
        <v>2500</v>
      </c>
      <c r="M138" s="9">
        <v>2500</v>
      </c>
    </row>
    <row r="139" spans="1:13" ht="12.95" customHeight="1" x14ac:dyDescent="0.25">
      <c r="A139" s="3" t="s">
        <v>14</v>
      </c>
      <c r="B139" s="3" t="s">
        <v>277</v>
      </c>
      <c r="C139" s="3" t="s">
        <v>165</v>
      </c>
      <c r="D139" s="3" t="s">
        <v>72</v>
      </c>
      <c r="E139" s="3" t="s">
        <v>191</v>
      </c>
      <c r="F139" s="3" t="s">
        <v>166</v>
      </c>
      <c r="G139" s="9">
        <v>0</v>
      </c>
      <c r="H139" s="9">
        <v>0</v>
      </c>
      <c r="I139" s="12">
        <v>0</v>
      </c>
      <c r="J139" s="13">
        <v>700</v>
      </c>
      <c r="K139" s="14">
        <v>0</v>
      </c>
      <c r="L139" s="9">
        <v>0</v>
      </c>
      <c r="M139" s="9">
        <v>0</v>
      </c>
    </row>
    <row r="140" spans="1:13" ht="12.95" customHeight="1" x14ac:dyDescent="0.25">
      <c r="A140" s="3"/>
      <c r="B140" s="3" t="s">
        <v>277</v>
      </c>
      <c r="C140" s="3" t="s">
        <v>165</v>
      </c>
      <c r="D140" s="3" t="s">
        <v>18</v>
      </c>
      <c r="E140" s="3" t="s">
        <v>191</v>
      </c>
      <c r="F140" s="3" t="s">
        <v>166</v>
      </c>
      <c r="G140" s="9">
        <v>0</v>
      </c>
      <c r="H140" s="9">
        <v>122.08</v>
      </c>
      <c r="I140" s="12">
        <v>0</v>
      </c>
      <c r="J140" s="13">
        <v>0</v>
      </c>
      <c r="K140" s="14">
        <v>0</v>
      </c>
      <c r="L140" s="9">
        <v>0</v>
      </c>
      <c r="M140" s="9">
        <v>0</v>
      </c>
    </row>
    <row r="141" spans="1:13" ht="12.95" customHeight="1" x14ac:dyDescent="0.25">
      <c r="A141" s="3"/>
      <c r="B141" s="3" t="s">
        <v>277</v>
      </c>
      <c r="C141" s="3" t="s">
        <v>195</v>
      </c>
      <c r="D141" s="3" t="s">
        <v>72</v>
      </c>
      <c r="E141" s="3" t="s">
        <v>191</v>
      </c>
      <c r="F141" s="3" t="s">
        <v>267</v>
      </c>
      <c r="G141" s="9">
        <v>0</v>
      </c>
      <c r="H141" s="9">
        <v>2000</v>
      </c>
      <c r="I141" s="12">
        <v>0</v>
      </c>
      <c r="J141" s="13">
        <v>0</v>
      </c>
      <c r="K141" s="14">
        <v>0</v>
      </c>
      <c r="L141" s="9">
        <v>0</v>
      </c>
      <c r="M141" s="9">
        <v>0</v>
      </c>
    </row>
    <row r="142" spans="1:13" ht="12.95" customHeight="1" x14ac:dyDescent="0.25">
      <c r="A142" s="3"/>
      <c r="B142" s="3" t="s">
        <v>277</v>
      </c>
      <c r="C142" s="3" t="s">
        <v>195</v>
      </c>
      <c r="D142" s="3" t="s">
        <v>18</v>
      </c>
      <c r="E142" s="3" t="s">
        <v>191</v>
      </c>
      <c r="F142" s="3" t="s">
        <v>267</v>
      </c>
      <c r="G142" s="9">
        <v>0</v>
      </c>
      <c r="H142" s="9">
        <v>380</v>
      </c>
      <c r="I142" s="12">
        <v>0</v>
      </c>
      <c r="J142" s="13">
        <v>0</v>
      </c>
      <c r="K142" s="14">
        <v>0</v>
      </c>
      <c r="L142" s="9">
        <v>0</v>
      </c>
      <c r="M142" s="9">
        <v>0</v>
      </c>
    </row>
    <row r="143" spans="1:13" ht="12.95" customHeight="1" x14ac:dyDescent="0.25">
      <c r="A143" s="3" t="s">
        <v>14</v>
      </c>
      <c r="B143" s="3" t="s">
        <v>278</v>
      </c>
      <c r="C143" s="3" t="s">
        <v>279</v>
      </c>
      <c r="D143" s="3" t="s">
        <v>72</v>
      </c>
      <c r="E143" s="3" t="s">
        <v>280</v>
      </c>
      <c r="F143" s="3" t="s">
        <v>281</v>
      </c>
      <c r="G143" s="9">
        <v>1984</v>
      </c>
      <c r="H143" s="9">
        <v>1953</v>
      </c>
      <c r="I143" s="12" t="s">
        <v>78</v>
      </c>
      <c r="J143" s="13">
        <v>1953</v>
      </c>
      <c r="K143" s="14">
        <v>1953</v>
      </c>
      <c r="L143" s="9">
        <v>2000</v>
      </c>
      <c r="M143" s="9">
        <v>2000</v>
      </c>
    </row>
    <row r="144" spans="1:13" ht="12.95" customHeight="1" x14ac:dyDescent="0.25">
      <c r="A144" s="3" t="s">
        <v>14</v>
      </c>
      <c r="B144" s="3" t="s">
        <v>278</v>
      </c>
      <c r="C144" s="3" t="s">
        <v>279</v>
      </c>
      <c r="D144" s="3" t="s">
        <v>18</v>
      </c>
      <c r="E144" s="3" t="s">
        <v>280</v>
      </c>
      <c r="F144" s="30" t="s">
        <v>281</v>
      </c>
      <c r="G144" s="9">
        <v>61000</v>
      </c>
      <c r="H144" s="9">
        <v>60131.92</v>
      </c>
      <c r="I144" s="12" t="s">
        <v>282</v>
      </c>
      <c r="J144" s="13">
        <v>61000</v>
      </c>
      <c r="K144" s="31">
        <v>61471</v>
      </c>
      <c r="L144" s="9">
        <v>61471</v>
      </c>
      <c r="M144" s="9">
        <v>61471</v>
      </c>
    </row>
    <row r="145" spans="1:13" ht="12.95" customHeight="1" x14ac:dyDescent="0.25">
      <c r="A145" s="3" t="s">
        <v>14</v>
      </c>
      <c r="B145" s="3" t="s">
        <v>278</v>
      </c>
      <c r="C145" s="3" t="s">
        <v>279</v>
      </c>
      <c r="D145" s="3" t="s">
        <v>18</v>
      </c>
      <c r="E145" s="3" t="s">
        <v>280</v>
      </c>
      <c r="F145" s="3" t="s">
        <v>283</v>
      </c>
      <c r="G145" s="9">
        <v>3292</v>
      </c>
      <c r="H145" s="9">
        <v>3661.88</v>
      </c>
      <c r="I145" s="12" t="s">
        <v>55</v>
      </c>
      <c r="J145" s="13">
        <v>3100</v>
      </c>
      <c r="K145" s="14">
        <v>3100</v>
      </c>
      <c r="L145" s="9">
        <v>3100</v>
      </c>
      <c r="M145" s="9">
        <v>3100</v>
      </c>
    </row>
    <row r="146" spans="1:13" ht="12.95" customHeight="1" x14ac:dyDescent="0.25">
      <c r="A146" s="3" t="s">
        <v>14</v>
      </c>
      <c r="B146" s="3" t="s">
        <v>284</v>
      </c>
      <c r="C146" s="3" t="s">
        <v>279</v>
      </c>
      <c r="D146" s="3" t="s">
        <v>72</v>
      </c>
      <c r="E146" s="3" t="s">
        <v>280</v>
      </c>
      <c r="F146" s="3" t="s">
        <v>285</v>
      </c>
      <c r="G146" s="9">
        <v>30806.880000000001</v>
      </c>
      <c r="H146" s="9">
        <v>45821</v>
      </c>
      <c r="I146" s="12" t="s">
        <v>286</v>
      </c>
      <c r="J146" s="13">
        <v>44075</v>
      </c>
      <c r="K146" s="14">
        <v>62950</v>
      </c>
      <c r="L146" s="9">
        <v>62950</v>
      </c>
      <c r="M146" s="9">
        <v>62950</v>
      </c>
    </row>
    <row r="147" spans="1:13" ht="12.95" customHeight="1" x14ac:dyDescent="0.25">
      <c r="A147" s="3" t="s">
        <v>14</v>
      </c>
      <c r="B147" s="3" t="s">
        <v>284</v>
      </c>
      <c r="C147" s="3" t="s">
        <v>279</v>
      </c>
      <c r="D147" s="3" t="s">
        <v>72</v>
      </c>
      <c r="E147" s="3" t="s">
        <v>280</v>
      </c>
      <c r="F147" s="3" t="s">
        <v>287</v>
      </c>
      <c r="G147" s="9">
        <v>313</v>
      </c>
      <c r="H147" s="9">
        <v>53</v>
      </c>
      <c r="I147" s="12">
        <v>53</v>
      </c>
      <c r="J147" s="13">
        <v>53</v>
      </c>
      <c r="K147" s="14">
        <v>50</v>
      </c>
      <c r="L147" s="9">
        <v>50</v>
      </c>
      <c r="M147" s="9">
        <v>50</v>
      </c>
    </row>
    <row r="148" spans="1:13" ht="12.95" customHeight="1" x14ac:dyDescent="0.25">
      <c r="A148" s="3"/>
      <c r="B148" s="3" t="s">
        <v>284</v>
      </c>
      <c r="C148" s="3" t="s">
        <v>279</v>
      </c>
      <c r="D148" s="3" t="s">
        <v>72</v>
      </c>
      <c r="E148" s="3" t="s">
        <v>280</v>
      </c>
      <c r="F148" s="3" t="s">
        <v>288</v>
      </c>
      <c r="G148" s="9">
        <v>2285</v>
      </c>
      <c r="H148" s="9">
        <v>0</v>
      </c>
      <c r="I148" s="12">
        <v>0</v>
      </c>
      <c r="J148" s="13">
        <v>0</v>
      </c>
      <c r="K148" s="14">
        <v>0</v>
      </c>
      <c r="L148" s="9">
        <v>0</v>
      </c>
      <c r="M148" s="9">
        <v>0</v>
      </c>
    </row>
    <row r="149" spans="1:13" ht="12.95" customHeight="1" x14ac:dyDescent="0.25">
      <c r="A149" s="3"/>
      <c r="B149" s="3" t="s">
        <v>284</v>
      </c>
      <c r="C149" s="3" t="s">
        <v>279</v>
      </c>
      <c r="D149" s="3" t="s">
        <v>18</v>
      </c>
      <c r="E149" s="3" t="s">
        <v>280</v>
      </c>
      <c r="F149" s="3" t="s">
        <v>289</v>
      </c>
      <c r="G149" s="9">
        <v>0</v>
      </c>
      <c r="H149" s="9">
        <v>862.97</v>
      </c>
      <c r="I149" s="12">
        <v>0</v>
      </c>
      <c r="J149" s="13">
        <v>0</v>
      </c>
      <c r="K149" s="14">
        <v>0</v>
      </c>
      <c r="L149" s="9">
        <v>0</v>
      </c>
      <c r="M149" s="9">
        <v>0</v>
      </c>
    </row>
    <row r="150" spans="1:13" ht="12.95" customHeight="1" x14ac:dyDescent="0.25">
      <c r="A150" s="3" t="s">
        <v>14</v>
      </c>
      <c r="B150" s="3" t="s">
        <v>290</v>
      </c>
      <c r="C150" s="3" t="s">
        <v>279</v>
      </c>
      <c r="D150" s="3" t="s">
        <v>18</v>
      </c>
      <c r="E150" s="3" t="s">
        <v>280</v>
      </c>
      <c r="F150" s="30" t="s">
        <v>291</v>
      </c>
      <c r="G150" s="9">
        <v>2655</v>
      </c>
      <c r="H150" s="9">
        <v>4720</v>
      </c>
      <c r="I150" s="12" t="s">
        <v>292</v>
      </c>
      <c r="J150" s="13">
        <v>9562</v>
      </c>
      <c r="K150" s="31">
        <v>12408</v>
      </c>
      <c r="L150" s="9">
        <v>12408</v>
      </c>
      <c r="M150" s="9">
        <v>12408</v>
      </c>
    </row>
    <row r="151" spans="1:13" ht="12.95" customHeight="1" x14ac:dyDescent="0.25">
      <c r="A151" s="3" t="s">
        <v>14</v>
      </c>
      <c r="B151" s="3" t="s">
        <v>290</v>
      </c>
      <c r="C151" s="3" t="s">
        <v>279</v>
      </c>
      <c r="D151" s="3" t="s">
        <v>18</v>
      </c>
      <c r="E151" s="3" t="s">
        <v>280</v>
      </c>
      <c r="F151" s="3" t="s">
        <v>293</v>
      </c>
      <c r="G151" s="9">
        <v>560</v>
      </c>
      <c r="H151" s="9">
        <v>1119.08</v>
      </c>
      <c r="I151" s="12" t="s">
        <v>57</v>
      </c>
      <c r="J151" s="13">
        <v>1000</v>
      </c>
      <c r="K151" s="14">
        <v>1000</v>
      </c>
      <c r="L151" s="9">
        <v>1000</v>
      </c>
      <c r="M151" s="9">
        <v>1000</v>
      </c>
    </row>
    <row r="152" spans="1:13" ht="12.95" customHeight="1" x14ac:dyDescent="0.25">
      <c r="A152" s="3"/>
      <c r="B152" s="3" t="s">
        <v>290</v>
      </c>
      <c r="C152" s="3" t="s">
        <v>279</v>
      </c>
      <c r="D152" s="3" t="s">
        <v>18</v>
      </c>
      <c r="E152" s="3" t="s">
        <v>280</v>
      </c>
      <c r="F152" s="30" t="s">
        <v>294</v>
      </c>
      <c r="G152" s="9">
        <v>4370</v>
      </c>
      <c r="H152" s="9">
        <v>2305</v>
      </c>
      <c r="I152" s="12">
        <v>0</v>
      </c>
      <c r="J152" s="13">
        <v>0</v>
      </c>
      <c r="K152" s="14">
        <v>0</v>
      </c>
      <c r="L152" s="9">
        <v>0</v>
      </c>
      <c r="M152" s="9">
        <v>0</v>
      </c>
    </row>
    <row r="153" spans="1:13" ht="12.95" customHeight="1" x14ac:dyDescent="0.25">
      <c r="A153" s="3" t="s">
        <v>14</v>
      </c>
      <c r="B153" s="3" t="s">
        <v>290</v>
      </c>
      <c r="C153" s="3" t="s">
        <v>279</v>
      </c>
      <c r="D153" s="3" t="s">
        <v>18</v>
      </c>
      <c r="E153" s="3" t="s">
        <v>280</v>
      </c>
      <c r="F153" s="30" t="s">
        <v>295</v>
      </c>
      <c r="G153" s="33">
        <v>558</v>
      </c>
      <c r="H153" s="33">
        <v>3780</v>
      </c>
      <c r="I153" s="12" t="s">
        <v>296</v>
      </c>
      <c r="J153" s="13">
        <v>1533</v>
      </c>
      <c r="K153" s="31">
        <v>2117</v>
      </c>
      <c r="L153" s="9">
        <v>2117</v>
      </c>
      <c r="M153" s="9">
        <v>2117</v>
      </c>
    </row>
    <row r="154" spans="1:13" ht="12.95" customHeight="1" x14ac:dyDescent="0.25">
      <c r="A154" s="3" t="s">
        <v>14</v>
      </c>
      <c r="B154" s="3" t="s">
        <v>290</v>
      </c>
      <c r="C154" s="3" t="s">
        <v>279</v>
      </c>
      <c r="D154" s="3" t="s">
        <v>18</v>
      </c>
      <c r="E154" s="3" t="s">
        <v>280</v>
      </c>
      <c r="F154" s="3" t="s">
        <v>297</v>
      </c>
      <c r="G154" s="9">
        <v>0</v>
      </c>
      <c r="H154" s="9">
        <v>546</v>
      </c>
      <c r="I154" s="12">
        <v>559</v>
      </c>
      <c r="J154" s="13">
        <v>559</v>
      </c>
      <c r="K154" s="14">
        <v>0</v>
      </c>
      <c r="L154" s="9">
        <v>0</v>
      </c>
      <c r="M154" s="9">
        <v>0</v>
      </c>
    </row>
    <row r="155" spans="1:13" ht="12.95" customHeight="1" x14ac:dyDescent="0.25">
      <c r="A155" s="3" t="s">
        <v>14</v>
      </c>
      <c r="B155" s="3" t="s">
        <v>298</v>
      </c>
      <c r="C155" s="3" t="s">
        <v>279</v>
      </c>
      <c r="D155" s="3" t="s">
        <v>18</v>
      </c>
      <c r="E155" s="3" t="s">
        <v>280</v>
      </c>
      <c r="F155" s="3" t="s">
        <v>299</v>
      </c>
      <c r="G155" s="9">
        <v>2381.52</v>
      </c>
      <c r="H155" s="9">
        <v>177.21</v>
      </c>
      <c r="I155" s="12" t="s">
        <v>59</v>
      </c>
      <c r="J155" s="13">
        <v>3000</v>
      </c>
      <c r="K155" s="14">
        <v>3000</v>
      </c>
      <c r="L155" s="9">
        <v>3000</v>
      </c>
      <c r="M155" s="9">
        <v>3000</v>
      </c>
    </row>
    <row r="156" spans="1:13" ht="12.95" customHeight="1" x14ac:dyDescent="0.25">
      <c r="A156" s="3" t="s">
        <v>14</v>
      </c>
      <c r="B156" s="3" t="s">
        <v>298</v>
      </c>
      <c r="C156" s="3" t="s">
        <v>279</v>
      </c>
      <c r="D156" s="3" t="s">
        <v>18</v>
      </c>
      <c r="E156" s="3" t="s">
        <v>280</v>
      </c>
      <c r="F156" s="30" t="s">
        <v>300</v>
      </c>
      <c r="G156" s="9">
        <v>13620</v>
      </c>
      <c r="H156" s="9">
        <v>13620</v>
      </c>
      <c r="I156" s="12" t="s">
        <v>301</v>
      </c>
      <c r="J156" s="13">
        <v>19496</v>
      </c>
      <c r="K156" s="31">
        <v>16241</v>
      </c>
      <c r="L156" s="9">
        <v>16241</v>
      </c>
      <c r="M156" s="9">
        <v>16241</v>
      </c>
    </row>
    <row r="157" spans="1:13" ht="12.95" customHeight="1" x14ac:dyDescent="0.25">
      <c r="A157" s="3" t="s">
        <v>14</v>
      </c>
      <c r="B157" s="3" t="s">
        <v>302</v>
      </c>
      <c r="C157" s="3" t="s">
        <v>117</v>
      </c>
      <c r="D157" s="3" t="s">
        <v>18</v>
      </c>
      <c r="E157" s="3" t="s">
        <v>303</v>
      </c>
      <c r="F157" s="3" t="s">
        <v>118</v>
      </c>
      <c r="G157" s="9">
        <v>0</v>
      </c>
      <c r="H157" s="9">
        <v>0</v>
      </c>
      <c r="I157" s="12" t="s">
        <v>304</v>
      </c>
      <c r="J157" s="13">
        <v>1029</v>
      </c>
      <c r="K157" s="14">
        <v>1029</v>
      </c>
      <c r="L157" s="13">
        <v>1029</v>
      </c>
      <c r="M157" s="13">
        <v>1029</v>
      </c>
    </row>
    <row r="158" spans="1:13" ht="12.95" customHeight="1" x14ac:dyDescent="0.25">
      <c r="A158" s="3" t="s">
        <v>14</v>
      </c>
      <c r="B158" s="3" t="s">
        <v>302</v>
      </c>
      <c r="C158" s="3" t="s">
        <v>125</v>
      </c>
      <c r="D158" s="3" t="s">
        <v>18</v>
      </c>
      <c r="E158" s="3" t="s">
        <v>303</v>
      </c>
      <c r="F158" s="3" t="s">
        <v>126</v>
      </c>
      <c r="G158" s="9">
        <v>0</v>
      </c>
      <c r="H158" s="9">
        <v>0</v>
      </c>
      <c r="I158" s="12">
        <v>103</v>
      </c>
      <c r="J158" s="13">
        <v>103</v>
      </c>
      <c r="K158" s="14">
        <v>103</v>
      </c>
      <c r="L158" s="13">
        <v>103</v>
      </c>
      <c r="M158" s="13">
        <v>103</v>
      </c>
    </row>
    <row r="159" spans="1:13" ht="12.95" customHeight="1" x14ac:dyDescent="0.25">
      <c r="A159" s="3" t="s">
        <v>14</v>
      </c>
      <c r="B159" s="3" t="s">
        <v>302</v>
      </c>
      <c r="C159" s="3" t="s">
        <v>133</v>
      </c>
      <c r="D159" s="3" t="s">
        <v>18</v>
      </c>
      <c r="E159" s="3" t="s">
        <v>303</v>
      </c>
      <c r="F159" s="3" t="s">
        <v>134</v>
      </c>
      <c r="G159" s="9">
        <v>0</v>
      </c>
      <c r="H159" s="9">
        <v>0</v>
      </c>
      <c r="I159" s="12">
        <v>20</v>
      </c>
      <c r="J159" s="13">
        <v>20</v>
      </c>
      <c r="K159" s="14">
        <v>20</v>
      </c>
      <c r="L159" s="13">
        <v>20</v>
      </c>
      <c r="M159" s="13">
        <v>20</v>
      </c>
    </row>
    <row r="160" spans="1:13" ht="12.95" customHeight="1" x14ac:dyDescent="0.25">
      <c r="A160" s="3" t="s">
        <v>14</v>
      </c>
      <c r="B160" s="3" t="s">
        <v>302</v>
      </c>
      <c r="C160" s="3" t="s">
        <v>135</v>
      </c>
      <c r="D160" s="3" t="s">
        <v>18</v>
      </c>
      <c r="E160" s="3" t="s">
        <v>303</v>
      </c>
      <c r="F160" s="3" t="s">
        <v>136</v>
      </c>
      <c r="G160" s="9">
        <v>0</v>
      </c>
      <c r="H160" s="9">
        <v>0</v>
      </c>
      <c r="I160" s="12">
        <v>190</v>
      </c>
      <c r="J160" s="13">
        <v>190</v>
      </c>
      <c r="K160" s="14">
        <v>190</v>
      </c>
      <c r="L160" s="13">
        <v>190</v>
      </c>
      <c r="M160" s="13">
        <v>190</v>
      </c>
    </row>
    <row r="161" spans="1:13" ht="12.95" customHeight="1" x14ac:dyDescent="0.25">
      <c r="A161" s="3" t="s">
        <v>14</v>
      </c>
      <c r="B161" s="3" t="s">
        <v>302</v>
      </c>
      <c r="C161" s="3" t="s">
        <v>138</v>
      </c>
      <c r="D161" s="3" t="s">
        <v>18</v>
      </c>
      <c r="E161" s="3" t="s">
        <v>303</v>
      </c>
      <c r="F161" s="3" t="s">
        <v>139</v>
      </c>
      <c r="G161" s="9">
        <v>0</v>
      </c>
      <c r="H161" s="9">
        <v>0</v>
      </c>
      <c r="I161" s="12">
        <v>20</v>
      </c>
      <c r="J161" s="13">
        <v>20</v>
      </c>
      <c r="K161" s="14">
        <v>20</v>
      </c>
      <c r="L161" s="13">
        <v>20</v>
      </c>
      <c r="M161" s="13">
        <v>20</v>
      </c>
    </row>
    <row r="162" spans="1:13" ht="12.95" customHeight="1" x14ac:dyDescent="0.25">
      <c r="A162" s="3" t="s">
        <v>14</v>
      </c>
      <c r="B162" s="3" t="s">
        <v>302</v>
      </c>
      <c r="C162" s="3" t="s">
        <v>145</v>
      </c>
      <c r="D162" s="3" t="s">
        <v>18</v>
      </c>
      <c r="E162" s="3" t="s">
        <v>303</v>
      </c>
      <c r="F162" s="3" t="s">
        <v>146</v>
      </c>
      <c r="G162" s="9">
        <v>0</v>
      </c>
      <c r="H162" s="9">
        <v>0</v>
      </c>
      <c r="I162" s="12">
        <v>64</v>
      </c>
      <c r="J162" s="13">
        <v>64</v>
      </c>
      <c r="K162" s="14">
        <v>64</v>
      </c>
      <c r="L162" s="13">
        <v>64</v>
      </c>
      <c r="M162" s="13">
        <v>64</v>
      </c>
    </row>
    <row r="163" spans="1:13" ht="12.95" customHeight="1" x14ac:dyDescent="0.25">
      <c r="A163" s="3" t="s">
        <v>14</v>
      </c>
      <c r="B163" s="3" t="s">
        <v>302</v>
      </c>
      <c r="C163" s="3" t="s">
        <v>195</v>
      </c>
      <c r="D163" s="3" t="s">
        <v>18</v>
      </c>
      <c r="E163" s="3" t="s">
        <v>303</v>
      </c>
      <c r="F163" s="3" t="s">
        <v>305</v>
      </c>
      <c r="G163" s="9">
        <v>111</v>
      </c>
      <c r="H163" s="9">
        <v>253</v>
      </c>
      <c r="I163" s="12">
        <v>500</v>
      </c>
      <c r="J163" s="13">
        <v>500</v>
      </c>
      <c r="K163" s="14">
        <v>500</v>
      </c>
      <c r="L163" s="13">
        <v>500</v>
      </c>
      <c r="M163" s="13">
        <v>500</v>
      </c>
    </row>
    <row r="164" spans="1:13" ht="12.95" customHeight="1" x14ac:dyDescent="0.25">
      <c r="A164" s="3" t="s">
        <v>14</v>
      </c>
      <c r="B164" s="3" t="s">
        <v>302</v>
      </c>
      <c r="C164" s="3" t="s">
        <v>206</v>
      </c>
      <c r="D164" s="3" t="s">
        <v>18</v>
      </c>
      <c r="E164" s="3" t="s">
        <v>303</v>
      </c>
      <c r="F164" s="3" t="s">
        <v>207</v>
      </c>
      <c r="G164" s="9">
        <v>0</v>
      </c>
      <c r="H164" s="9">
        <v>0</v>
      </c>
      <c r="I164" s="12">
        <v>13</v>
      </c>
      <c r="J164" s="13">
        <v>13</v>
      </c>
      <c r="K164" s="14">
        <v>13</v>
      </c>
      <c r="L164" s="13">
        <v>13</v>
      </c>
      <c r="M164" s="13">
        <v>13</v>
      </c>
    </row>
    <row r="165" spans="1:13" ht="12.95" customHeight="1" thickBot="1" x14ac:dyDescent="0.3">
      <c r="A165" s="15" t="s">
        <v>83</v>
      </c>
      <c r="B165" s="15" t="s">
        <v>14</v>
      </c>
      <c r="C165" s="15" t="s">
        <v>14</v>
      </c>
      <c r="D165" s="15" t="s">
        <v>14</v>
      </c>
      <c r="E165" s="15" t="s">
        <v>14</v>
      </c>
      <c r="F165" s="15" t="s">
        <v>15</v>
      </c>
      <c r="G165" s="16">
        <f>SUM(G54:G164)</f>
        <v>281056.22000000009</v>
      </c>
      <c r="H165" s="16">
        <f>SUM(H54:H164)</f>
        <v>285973.05000000005</v>
      </c>
      <c r="I165" s="17" t="s">
        <v>306</v>
      </c>
      <c r="J165" s="18">
        <f>SUM(J54:J164)</f>
        <v>375247.56000000006</v>
      </c>
      <c r="K165" s="19">
        <f>SUM(K54:K164)</f>
        <v>366885</v>
      </c>
      <c r="L165" s="16">
        <f>SUM(L54:L164)</f>
        <v>364772</v>
      </c>
      <c r="M165" s="16">
        <f>SUM(M54:M164)</f>
        <v>365772</v>
      </c>
    </row>
    <row r="166" spans="1:13" ht="12.95" customHeight="1" thickTop="1" x14ac:dyDescent="0.25">
      <c r="A166" s="8" t="s">
        <v>85</v>
      </c>
      <c r="B166" s="8" t="s">
        <v>14</v>
      </c>
      <c r="C166" s="8" t="s">
        <v>14</v>
      </c>
      <c r="D166" s="8" t="s">
        <v>14</v>
      </c>
      <c r="E166" s="8" t="s">
        <v>14</v>
      </c>
      <c r="F166" s="8" t="s">
        <v>86</v>
      </c>
      <c r="G166" s="20"/>
      <c r="H166" s="20"/>
      <c r="I166" s="21"/>
      <c r="J166" s="20"/>
      <c r="K166" s="22"/>
      <c r="L166" s="20"/>
      <c r="M166" s="20"/>
    </row>
    <row r="167" spans="1:13" ht="12.95" customHeight="1" x14ac:dyDescent="0.25">
      <c r="A167" s="3" t="s">
        <v>14</v>
      </c>
      <c r="B167" s="3" t="s">
        <v>245</v>
      </c>
      <c r="C167" s="3" t="s">
        <v>307</v>
      </c>
      <c r="D167" s="3" t="s">
        <v>18</v>
      </c>
      <c r="E167" s="3" t="s">
        <v>246</v>
      </c>
      <c r="F167" s="3" t="s">
        <v>308</v>
      </c>
      <c r="G167" s="9">
        <v>0</v>
      </c>
      <c r="H167" s="9">
        <v>0</v>
      </c>
      <c r="I167" s="12">
        <v>0</v>
      </c>
      <c r="J167" s="13">
        <v>850</v>
      </c>
      <c r="K167" s="14">
        <v>0</v>
      </c>
      <c r="L167" s="9">
        <v>0</v>
      </c>
      <c r="M167" s="9">
        <v>0</v>
      </c>
    </row>
    <row r="168" spans="1:13" ht="12.95" customHeight="1" x14ac:dyDescent="0.25">
      <c r="A168" s="3"/>
      <c r="B168" s="3" t="s">
        <v>309</v>
      </c>
      <c r="C168" s="3" t="s">
        <v>307</v>
      </c>
      <c r="D168" s="3" t="s">
        <v>18</v>
      </c>
      <c r="E168" s="3" t="s">
        <v>253</v>
      </c>
      <c r="F168" s="3" t="s">
        <v>310</v>
      </c>
      <c r="G168" s="9">
        <v>1428</v>
      </c>
      <c r="H168" s="9">
        <v>0</v>
      </c>
      <c r="I168" s="12">
        <v>0</v>
      </c>
      <c r="J168" s="13">
        <v>0</v>
      </c>
      <c r="K168" s="14">
        <v>0</v>
      </c>
      <c r="L168" s="9">
        <v>0</v>
      </c>
      <c r="M168" s="9">
        <v>0</v>
      </c>
    </row>
    <row r="169" spans="1:13" ht="12.95" customHeight="1" x14ac:dyDescent="0.25">
      <c r="A169" s="3" t="s">
        <v>14</v>
      </c>
      <c r="B169" s="3" t="s">
        <v>268</v>
      </c>
      <c r="C169" s="3" t="s">
        <v>307</v>
      </c>
      <c r="D169" s="3" t="s">
        <v>18</v>
      </c>
      <c r="E169" s="3" t="s">
        <v>102</v>
      </c>
      <c r="F169" s="3" t="s">
        <v>311</v>
      </c>
      <c r="G169" s="9">
        <v>120</v>
      </c>
      <c r="H169" s="9">
        <v>0</v>
      </c>
      <c r="I169" s="12">
        <v>0</v>
      </c>
      <c r="J169" s="13">
        <v>624</v>
      </c>
      <c r="K169" s="14">
        <v>0</v>
      </c>
      <c r="L169" s="9">
        <v>0</v>
      </c>
      <c r="M169" s="9">
        <v>0</v>
      </c>
    </row>
    <row r="170" spans="1:13" ht="12.95" customHeight="1" x14ac:dyDescent="0.25">
      <c r="A170" s="3" t="s">
        <v>14</v>
      </c>
      <c r="B170" s="3" t="s">
        <v>268</v>
      </c>
      <c r="C170" s="3" t="s">
        <v>312</v>
      </c>
      <c r="D170" s="3" t="s">
        <v>98</v>
      </c>
      <c r="E170" s="3" t="s">
        <v>102</v>
      </c>
      <c r="F170" s="30" t="s">
        <v>313</v>
      </c>
      <c r="G170" s="33">
        <v>0</v>
      </c>
      <c r="H170" s="33">
        <v>0</v>
      </c>
      <c r="I170" s="34" t="s">
        <v>100</v>
      </c>
      <c r="J170" s="35">
        <v>0</v>
      </c>
      <c r="K170" s="31">
        <v>0</v>
      </c>
      <c r="L170" s="9">
        <v>0</v>
      </c>
      <c r="M170" s="9">
        <v>0</v>
      </c>
    </row>
    <row r="171" spans="1:13" ht="12.95" customHeight="1" x14ac:dyDescent="0.25">
      <c r="A171" s="3" t="s">
        <v>14</v>
      </c>
      <c r="B171" s="3" t="s">
        <v>268</v>
      </c>
      <c r="C171" s="3" t="s">
        <v>312</v>
      </c>
      <c r="D171" s="3" t="s">
        <v>18</v>
      </c>
      <c r="E171" s="3" t="s">
        <v>102</v>
      </c>
      <c r="F171" s="30" t="s">
        <v>314</v>
      </c>
      <c r="G171" s="33">
        <v>0</v>
      </c>
      <c r="H171" s="33">
        <v>0</v>
      </c>
      <c r="I171" s="34" t="s">
        <v>315</v>
      </c>
      <c r="J171" s="35">
        <v>81988</v>
      </c>
      <c r="K171" s="31">
        <v>0</v>
      </c>
      <c r="L171" s="9">
        <v>0</v>
      </c>
      <c r="M171" s="9">
        <v>0</v>
      </c>
    </row>
    <row r="172" spans="1:13" ht="12.95" customHeight="1" x14ac:dyDescent="0.25">
      <c r="A172" s="3" t="s">
        <v>14</v>
      </c>
      <c r="B172" s="3" t="s">
        <v>268</v>
      </c>
      <c r="C172" s="3" t="s">
        <v>312</v>
      </c>
      <c r="D172" s="3" t="s">
        <v>18</v>
      </c>
      <c r="E172" s="3" t="s">
        <v>102</v>
      </c>
      <c r="F172" s="3" t="s">
        <v>316</v>
      </c>
      <c r="G172" s="9">
        <v>990</v>
      </c>
      <c r="H172" s="9">
        <v>0</v>
      </c>
      <c r="I172" s="12" t="s">
        <v>317</v>
      </c>
      <c r="J172" s="13">
        <v>4300</v>
      </c>
      <c r="K172" s="14">
        <v>0</v>
      </c>
      <c r="L172" s="9">
        <v>0</v>
      </c>
      <c r="M172" s="9">
        <v>0</v>
      </c>
    </row>
    <row r="173" spans="1:13" ht="12.95" customHeight="1" x14ac:dyDescent="0.25">
      <c r="A173" s="3"/>
      <c r="B173" s="3" t="s">
        <v>284</v>
      </c>
      <c r="C173" s="3" t="s">
        <v>318</v>
      </c>
      <c r="D173" s="3" t="s">
        <v>18</v>
      </c>
      <c r="E173" s="3" t="s">
        <v>280</v>
      </c>
      <c r="F173" s="3" t="s">
        <v>319</v>
      </c>
      <c r="G173" s="9">
        <v>0</v>
      </c>
      <c r="H173" s="9">
        <v>9317</v>
      </c>
      <c r="I173" s="12">
        <v>0</v>
      </c>
      <c r="J173" s="13">
        <v>0</v>
      </c>
      <c r="K173" s="14">
        <v>0</v>
      </c>
      <c r="L173" s="9">
        <v>0</v>
      </c>
      <c r="M173" s="9">
        <v>0</v>
      </c>
    </row>
    <row r="174" spans="1:13" ht="12.95" customHeight="1" x14ac:dyDescent="0.25">
      <c r="A174" s="3"/>
      <c r="B174" s="3" t="s">
        <v>284</v>
      </c>
      <c r="C174" s="3" t="s">
        <v>318</v>
      </c>
      <c r="D174" s="3" t="s">
        <v>69</v>
      </c>
      <c r="E174" s="3" t="s">
        <v>280</v>
      </c>
      <c r="F174" s="3" t="s">
        <v>319</v>
      </c>
      <c r="G174" s="9">
        <v>0</v>
      </c>
      <c r="H174" s="9">
        <v>10000</v>
      </c>
      <c r="I174" s="12">
        <v>0</v>
      </c>
      <c r="J174" s="13">
        <v>0</v>
      </c>
      <c r="K174" s="14">
        <v>0</v>
      </c>
      <c r="L174" s="9">
        <v>0</v>
      </c>
      <c r="M174" s="9">
        <v>0</v>
      </c>
    </row>
    <row r="175" spans="1:13" ht="12.95" customHeight="1" thickBot="1" x14ac:dyDescent="0.3">
      <c r="A175" s="15" t="s">
        <v>101</v>
      </c>
      <c r="B175" s="15" t="s">
        <v>14</v>
      </c>
      <c r="C175" s="15" t="s">
        <v>14</v>
      </c>
      <c r="D175" s="15" t="s">
        <v>14</v>
      </c>
      <c r="E175" s="15" t="s">
        <v>14</v>
      </c>
      <c r="F175" s="15" t="s">
        <v>86</v>
      </c>
      <c r="G175" s="16">
        <f>SUM(G167:G174)</f>
        <v>2538</v>
      </c>
      <c r="H175" s="16">
        <f>SUM(H167:H174)</f>
        <v>19317</v>
      </c>
      <c r="I175" s="17" t="s">
        <v>320</v>
      </c>
      <c r="J175" s="18">
        <f>SUM(J167:J174)</f>
        <v>87762</v>
      </c>
      <c r="K175" s="19">
        <f>SUM(K167:K174)</f>
        <v>0</v>
      </c>
      <c r="L175" s="16">
        <f>SUM(L167:L174)</f>
        <v>0</v>
      </c>
      <c r="M175" s="16">
        <f>SUM(M167:M174)</f>
        <v>0</v>
      </c>
    </row>
    <row r="176" spans="1:13" ht="12.95" customHeight="1" thickTop="1" x14ac:dyDescent="0.25">
      <c r="A176" s="39"/>
      <c r="B176" s="39"/>
      <c r="C176" s="39"/>
      <c r="D176" s="39"/>
      <c r="E176" s="39"/>
      <c r="F176" s="39" t="s">
        <v>103</v>
      </c>
      <c r="G176" s="40"/>
      <c r="H176" s="40"/>
      <c r="I176" s="41"/>
      <c r="J176" s="42"/>
      <c r="K176" s="43"/>
      <c r="L176" s="40"/>
      <c r="M176" s="40"/>
    </row>
    <row r="177" spans="1:13" ht="12.95" customHeight="1" x14ac:dyDescent="0.25">
      <c r="A177" s="44"/>
      <c r="B177" s="44" t="s">
        <v>245</v>
      </c>
      <c r="C177" s="44" t="s">
        <v>321</v>
      </c>
      <c r="D177" s="44" t="s">
        <v>94</v>
      </c>
      <c r="E177" s="44" t="s">
        <v>246</v>
      </c>
      <c r="F177" s="44" t="s">
        <v>322</v>
      </c>
      <c r="G177" s="45">
        <v>34576.31</v>
      </c>
      <c r="H177" s="45">
        <v>0</v>
      </c>
      <c r="I177" s="46">
        <v>0</v>
      </c>
      <c r="J177" s="47">
        <v>0</v>
      </c>
      <c r="K177" s="48">
        <v>0</v>
      </c>
      <c r="L177" s="47">
        <v>0</v>
      </c>
      <c r="M177" s="47">
        <v>0</v>
      </c>
    </row>
    <row r="178" spans="1:13" ht="12.95" customHeight="1" x14ac:dyDescent="0.25">
      <c r="A178" s="44"/>
      <c r="B178" s="44" t="s">
        <v>245</v>
      </c>
      <c r="C178" s="44" t="s">
        <v>321</v>
      </c>
      <c r="D178" s="44" t="s">
        <v>96</v>
      </c>
      <c r="E178" s="44" t="s">
        <v>246</v>
      </c>
      <c r="F178" s="44" t="s">
        <v>323</v>
      </c>
      <c r="G178" s="45">
        <v>11525.43</v>
      </c>
      <c r="H178" s="45">
        <v>0</v>
      </c>
      <c r="I178" s="46">
        <v>0</v>
      </c>
      <c r="J178" s="47">
        <v>0</v>
      </c>
      <c r="K178" s="48">
        <v>0</v>
      </c>
      <c r="L178" s="47">
        <v>0</v>
      </c>
      <c r="M178" s="47">
        <v>0</v>
      </c>
    </row>
    <row r="179" spans="1:13" ht="12.95" customHeight="1" x14ac:dyDescent="0.25">
      <c r="A179" s="44"/>
      <c r="B179" s="44" t="s">
        <v>245</v>
      </c>
      <c r="C179" s="44" t="s">
        <v>321</v>
      </c>
      <c r="D179" s="44" t="s">
        <v>18</v>
      </c>
      <c r="E179" s="44" t="s">
        <v>246</v>
      </c>
      <c r="F179" s="44" t="s">
        <v>324</v>
      </c>
      <c r="G179" s="45">
        <v>29290.33</v>
      </c>
      <c r="H179" s="45">
        <v>0</v>
      </c>
      <c r="I179" s="46">
        <v>0</v>
      </c>
      <c r="J179" s="47">
        <v>0</v>
      </c>
      <c r="K179" s="48">
        <v>0</v>
      </c>
      <c r="L179" s="47">
        <v>0</v>
      </c>
      <c r="M179" s="47">
        <v>0</v>
      </c>
    </row>
    <row r="180" spans="1:13" ht="12.95" customHeight="1" x14ac:dyDescent="0.25">
      <c r="A180" s="23" t="s">
        <v>111</v>
      </c>
      <c r="B180" s="23"/>
      <c r="C180" s="23"/>
      <c r="D180" s="23"/>
      <c r="E180" s="23"/>
      <c r="F180" s="23" t="s">
        <v>103</v>
      </c>
      <c r="G180" s="24">
        <f>SUM(G177:G179)</f>
        <v>75392.070000000007</v>
      </c>
      <c r="H180" s="24">
        <f>SUM(H177:H179)</f>
        <v>0</v>
      </c>
      <c r="I180" s="25">
        <f>SUM(I177:I179)</f>
        <v>0</v>
      </c>
      <c r="J180" s="26">
        <f>SUM(J177:J179)</f>
        <v>0</v>
      </c>
      <c r="K180" s="27">
        <f t="shared" ref="K180:M180" si="0">SUM(K177:K179)</f>
        <v>0</v>
      </c>
      <c r="L180" s="26">
        <f t="shared" si="0"/>
        <v>0</v>
      </c>
      <c r="M180" s="26">
        <f t="shared" si="0"/>
        <v>0</v>
      </c>
    </row>
    <row r="181" spans="1:13" ht="12.95" customHeight="1" thickBot="1" x14ac:dyDescent="0.3">
      <c r="A181" s="15" t="s">
        <v>112</v>
      </c>
      <c r="B181" s="15" t="s">
        <v>14</v>
      </c>
      <c r="C181" s="15" t="s">
        <v>14</v>
      </c>
      <c r="D181" s="15" t="s">
        <v>14</v>
      </c>
      <c r="E181" s="15" t="s">
        <v>14</v>
      </c>
      <c r="F181" s="15" t="s">
        <v>14</v>
      </c>
      <c r="G181" s="16">
        <f>G165+G175+G180</f>
        <v>358986.2900000001</v>
      </c>
      <c r="H181" s="16">
        <f>H165+H175+H180</f>
        <v>305290.05000000005</v>
      </c>
      <c r="I181" s="17" t="s">
        <v>325</v>
      </c>
      <c r="J181" s="18">
        <f>J165+J175+J180</f>
        <v>463009.56000000006</v>
      </c>
      <c r="K181" s="49">
        <f>K165+K175</f>
        <v>366885</v>
      </c>
      <c r="L181" s="16">
        <f>L165+L175</f>
        <v>364772</v>
      </c>
      <c r="M181" s="16">
        <f>M165+M175</f>
        <v>365772</v>
      </c>
    </row>
    <row r="182" spans="1:13" ht="15.75" thickTop="1" x14ac:dyDescent="0.25">
      <c r="A182" s="50"/>
      <c r="B182" s="50"/>
      <c r="C182" s="50"/>
      <c r="D182" s="50"/>
      <c r="E182" s="50"/>
      <c r="F182" s="50"/>
      <c r="G182" s="1"/>
      <c r="I182" s="61" t="s">
        <v>326</v>
      </c>
      <c r="J182" s="62"/>
      <c r="K182" s="51">
        <f>K35-K165</f>
        <v>14371</v>
      </c>
      <c r="L182" s="51">
        <f>L35-L165</f>
        <v>16673</v>
      </c>
      <c r="M182" s="51">
        <f>M35-M165</f>
        <v>15673</v>
      </c>
    </row>
    <row r="183" spans="1:13" x14ac:dyDescent="0.25">
      <c r="A183" s="50"/>
      <c r="B183" s="50"/>
      <c r="C183" s="50"/>
      <c r="D183" s="50"/>
      <c r="E183" s="50"/>
      <c r="F183" s="50"/>
      <c r="G183" s="1"/>
      <c r="I183" s="52" t="s">
        <v>327</v>
      </c>
      <c r="J183" s="52"/>
      <c r="K183" s="51">
        <f>K44-K175</f>
        <v>77888</v>
      </c>
      <c r="L183" s="51">
        <f>L44-L175</f>
        <v>0</v>
      </c>
      <c r="M183" s="51">
        <f>M44-M175</f>
        <v>0</v>
      </c>
    </row>
    <row r="184" spans="1:13" x14ac:dyDescent="0.25">
      <c r="A184" s="50"/>
      <c r="B184" s="50"/>
      <c r="C184" s="50"/>
      <c r="D184" s="50"/>
      <c r="E184" s="50"/>
      <c r="F184" s="50"/>
      <c r="G184" s="1"/>
      <c r="I184" s="61" t="s">
        <v>328</v>
      </c>
      <c r="J184" s="62"/>
      <c r="K184" s="51">
        <f>K50-K180</f>
        <v>0</v>
      </c>
      <c r="L184" s="51">
        <f>L50-L180</f>
        <v>92259</v>
      </c>
      <c r="M184" s="51">
        <f>M50-M180</f>
        <v>108932</v>
      </c>
    </row>
    <row r="185" spans="1:13" x14ac:dyDescent="0.25">
      <c r="A185" s="50"/>
      <c r="B185" s="50"/>
      <c r="C185" s="50"/>
      <c r="D185" s="50"/>
      <c r="E185" s="50"/>
      <c r="F185" s="50"/>
      <c r="G185" s="1"/>
      <c r="I185" s="61" t="s">
        <v>329</v>
      </c>
      <c r="J185" s="62"/>
      <c r="K185" s="51">
        <f>SUM(K182:K184)</f>
        <v>92259</v>
      </c>
      <c r="L185" s="51">
        <f t="shared" ref="L185:M185" si="1">SUM(L182:L184)</f>
        <v>108932</v>
      </c>
      <c r="M185" s="51">
        <f t="shared" si="1"/>
        <v>124605</v>
      </c>
    </row>
    <row r="186" spans="1:13" x14ac:dyDescent="0.25">
      <c r="A186" s="53" t="s">
        <v>330</v>
      </c>
      <c r="B186" s="50"/>
      <c r="C186" s="50"/>
      <c r="D186" s="50"/>
      <c r="E186" s="50"/>
      <c r="F186" s="50"/>
      <c r="G186" s="50"/>
      <c r="I186" s="54"/>
      <c r="J186" s="55"/>
      <c r="K186" s="56"/>
      <c r="L186" s="57"/>
      <c r="M186" s="57"/>
    </row>
    <row r="187" spans="1:13" x14ac:dyDescent="0.25">
      <c r="A187" s="53" t="s">
        <v>331</v>
      </c>
      <c r="B187" s="50"/>
      <c r="C187" s="50"/>
      <c r="D187" s="50"/>
      <c r="E187" s="50"/>
      <c r="F187" s="50"/>
      <c r="G187" s="50"/>
      <c r="I187" s="54"/>
      <c r="J187" s="54"/>
      <c r="K187" s="58"/>
      <c r="L187" s="1"/>
      <c r="M187" s="1"/>
    </row>
  </sheetData>
  <mergeCells count="4">
    <mergeCell ref="A3:M3"/>
    <mergeCell ref="I182:J182"/>
    <mergeCell ref="I184:J184"/>
    <mergeCell ref="I185:J185"/>
  </mergeCells>
  <pageMargins left="0.70866141732283472" right="0.70866141732283472" top="0.47244094488188981" bottom="0.59055118110236227" header="0.31496062992125984" footer="0.31496062992125984"/>
  <pageSetup paperSize="9" orientation="landscape" r:id="rId1"/>
  <headerFooter>
    <oddFooter>&amp;C&amp;9Strana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rozpočtu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DZÚRIKOVÁ Ľubica</dc:creator>
  <cp:lastModifiedBy>DZÚRIKOVÁ Ľubica</cp:lastModifiedBy>
  <cp:lastPrinted>2015-12-15T09:21:53Z</cp:lastPrinted>
  <dcterms:created xsi:type="dcterms:W3CDTF">2015-11-27T09:15:29Z</dcterms:created>
  <dcterms:modified xsi:type="dcterms:W3CDTF">2015-12-15T09:22:29Z</dcterms:modified>
</cp:coreProperties>
</file>